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95" windowWidth="20115" windowHeight="75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00" i="1" l="1"/>
  <c r="K100" i="1" l="1"/>
  <c r="J100" i="1"/>
  <c r="J24" i="1"/>
  <c r="J53" i="1"/>
  <c r="I146" i="1"/>
  <c r="I157" i="1"/>
  <c r="I24" i="1" l="1"/>
  <c r="J157" i="1" l="1"/>
  <c r="K24" i="1" l="1"/>
  <c r="J265" i="1"/>
  <c r="J261" i="1" s="1"/>
  <c r="K265" i="1"/>
  <c r="K261" i="1" s="1"/>
  <c r="J332" i="1"/>
  <c r="K332" i="1"/>
  <c r="J317" i="1"/>
  <c r="K317" i="1"/>
  <c r="I265" i="1"/>
  <c r="I261" i="1" s="1"/>
  <c r="K157" i="1"/>
  <c r="K315" i="1" l="1"/>
  <c r="J315" i="1"/>
  <c r="I53" i="1"/>
  <c r="J22" i="1"/>
  <c r="J20" i="1" s="1"/>
  <c r="K53" i="1"/>
  <c r="J183" i="1"/>
  <c r="J181" i="1" s="1"/>
  <c r="J179" i="1" s="1"/>
  <c r="K183" i="1"/>
  <c r="K181" i="1" s="1"/>
  <c r="K179" i="1" s="1"/>
  <c r="I183" i="1"/>
  <c r="I181" i="1" s="1"/>
  <c r="I179" i="1" s="1"/>
  <c r="I22" i="1" l="1"/>
  <c r="I20" i="1" s="1"/>
  <c r="J18" i="1"/>
  <c r="K22" i="1"/>
  <c r="I317" i="1"/>
  <c r="I332" i="1"/>
  <c r="K20" i="1" l="1"/>
  <c r="K18" i="1" s="1"/>
  <c r="I315" i="1"/>
  <c r="I18" i="1" s="1"/>
</calcChain>
</file>

<file path=xl/sharedStrings.xml><?xml version="1.0" encoding="utf-8"?>
<sst xmlns="http://schemas.openxmlformats.org/spreadsheetml/2006/main" count="744" uniqueCount="220">
  <si>
    <t xml:space="preserve">                                                                                                                                             Утвержден</t>
  </si>
  <si>
    <t xml:space="preserve">                                                                                                                                  населения Курской области</t>
  </si>
  <si>
    <t xml:space="preserve">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</si>
  <si>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</si>
  <si>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Детальный план-график реализации государственной программы Курской области "Содействие занятости населения в Курской области"</t>
  </si>
  <si>
    <t>Статус</t>
  </si>
  <si>
    <t>Ожидаемый результат реализации мероприятия</t>
  </si>
  <si>
    <t>Срок начала реализации</t>
  </si>
  <si>
    <t>Срок окончания реализации (дата контрольного события)</t>
  </si>
  <si>
    <t>Код бюджетной классификации</t>
  </si>
  <si>
    <t>ГРБС</t>
  </si>
  <si>
    <t>РзПр</t>
  </si>
  <si>
    <t>ЦСР</t>
  </si>
  <si>
    <t>ВР</t>
  </si>
  <si>
    <t>2021г</t>
  </si>
  <si>
    <t>2022г</t>
  </si>
  <si>
    <t>х</t>
  </si>
  <si>
    <t>Снижение уровня регистрируемой  безработицы  и уровня напряженности на рынке труда</t>
  </si>
  <si>
    <t>Е.В.Кулагина Председатель  комитета по труду и занятости населения Курской области</t>
  </si>
  <si>
    <t>*</t>
  </si>
  <si>
    <t>Профинансированы  областные казенные учреждения  центры занятости населения</t>
  </si>
  <si>
    <t>Повышение качества оказания государственных услуг в  сфере занятости населения</t>
  </si>
  <si>
    <t>061 L352910</t>
  </si>
  <si>
    <t>061Р254610</t>
  </si>
  <si>
    <t>x</t>
  </si>
  <si>
    <t>Улучшение условий труда на рабочих местах</t>
  </si>
  <si>
    <t>Обеспечение сохранения здоровья работников за счет улучшения условий их труда</t>
  </si>
  <si>
    <t xml:space="preserve">х </t>
  </si>
  <si>
    <t>Выполнение мероприятий государственной Программы</t>
  </si>
  <si>
    <t>Повышение качества предоставления государственных услуг, их доступности, сокращение временных и финансовых затрат.</t>
  </si>
  <si>
    <t>Повышение эффективности работы по  сопровождению инвалидов молодого возраста при получении ими профессионального образования</t>
  </si>
  <si>
    <t>Ответственный исполнитель (ФИО, должность, организация)</t>
  </si>
  <si>
    <t>Объем ресурсного обеспечения, (тыс.рублей)</t>
  </si>
  <si>
    <t>Всего по государственной программе  «Содействие занятости населения в Курской области»</t>
  </si>
  <si>
    <t>Оказана социальная поддержка слабозащищенной категории граждан</t>
  </si>
  <si>
    <r>
      <t xml:space="preserve">Основное мероприятие 1.1          </t>
    </r>
    <r>
      <rPr>
        <sz val="10"/>
        <color theme="1"/>
        <rFont val="Times New Roman"/>
        <family val="1"/>
        <charset val="204"/>
      </rPr>
      <t>Реализация мероприятий активной политики занятости населения</t>
    </r>
  </si>
  <si>
    <t>Пикулина О.В.  Заместитель председателя комитета по труду и занятости населения Курской области</t>
  </si>
  <si>
    <t>Пикулина О.В. Заместитель председателя комитета по труду и занятости населения Курской области</t>
  </si>
  <si>
    <t>Пикулина О.В.   Заместитель председателя комитета по труду и занятости населения Курской области</t>
  </si>
  <si>
    <t>Региональный проект 1.Р2          «Содействие занятости женщин-создание условий дошкольного образования для детей в возрасте до трех лет»</t>
  </si>
  <si>
    <r>
      <t xml:space="preserve">Подпрограмма 2                                      </t>
    </r>
    <r>
      <rPr>
        <sz val="10"/>
        <color theme="1"/>
        <rFont val="Times New Roman"/>
        <family val="1"/>
        <charset val="204"/>
      </rPr>
      <t>«Развитие институтов рынка труда»</t>
    </r>
  </si>
  <si>
    <t xml:space="preserve">Воропаев В.В. Первый заместитель председателя комитета по труду и занятости населения Курской области </t>
  </si>
  <si>
    <r>
      <t xml:space="preserve">Основное мероприятие 2.1                                    </t>
    </r>
    <r>
      <rPr>
        <sz val="10"/>
        <color theme="1"/>
        <rFont val="Times New Roman"/>
        <family val="1"/>
        <charset val="204"/>
      </rPr>
      <t>Стимулирование работодателей к улучшению условий труда на рабочих местах</t>
    </r>
  </si>
  <si>
    <r>
      <t xml:space="preserve">Мероприятие 2.1.1                                </t>
    </r>
    <r>
      <rPr>
        <sz val="10"/>
        <color theme="1"/>
        <rFont val="Times New Roman"/>
        <family val="1"/>
        <charset val="204"/>
      </rPr>
      <t>Содействие поддержанию высокой квалификации и сохранению здоровья работников, обеспечение защиты трудовых прав граждан</t>
    </r>
  </si>
  <si>
    <r>
      <t xml:space="preserve">Мероприятие 2.1.2                               </t>
    </r>
    <r>
      <rPr>
        <sz val="10"/>
        <color theme="1"/>
        <rFont val="Times New Roman"/>
        <family val="1"/>
        <charset val="204"/>
      </rPr>
      <t>Субвенции местным бюджетам на осуществление отдельных государственных полномочий в сфере трудовых отношений</t>
    </r>
  </si>
  <si>
    <r>
      <t xml:space="preserve">Основное мероприятие 2.2                    </t>
    </r>
    <r>
      <rPr>
        <sz val="10"/>
        <color theme="1"/>
        <rFont val="Times New Roman"/>
        <family val="1"/>
        <charset val="204"/>
      </rPr>
      <t>Развитие социального партнерства</t>
    </r>
  </si>
  <si>
    <t xml:space="preserve">Колькина О.Л.   Заместитель председателя комитета по труду и занятости населения Курской области </t>
  </si>
  <si>
    <r>
      <t xml:space="preserve">Основное мероприятие 2.3                                  </t>
    </r>
    <r>
      <rPr>
        <sz val="10"/>
        <color theme="1"/>
        <rFont val="Times New Roman"/>
        <family val="1"/>
        <charset val="204"/>
      </rPr>
      <t>Осуществление контрольных функций за осуществлением органами местного самоуправления отдельных государственных полномочий в сфере трудовых отношений</t>
    </r>
  </si>
  <si>
    <r>
      <t xml:space="preserve">Подпрограмма 3                                 </t>
    </r>
    <r>
      <rPr>
        <sz val="10"/>
        <color theme="1"/>
        <rFont val="Times New Roman"/>
        <family val="1"/>
        <charset val="204"/>
      </rPr>
      <t>«Обеспечение реализации государственной программы» Курской области «Содействие занятости населения в Курской области»</t>
    </r>
  </si>
  <si>
    <r>
      <t xml:space="preserve">Основное мероприятие 3.1                                    </t>
    </r>
    <r>
      <rPr>
        <sz val="10"/>
        <color theme="1"/>
        <rFont val="Times New Roman"/>
        <family val="1"/>
        <charset val="204"/>
      </rPr>
      <t>Обеспечение деятельности и выполнение функций комитета по труду и занятости населения Курской области в сфере труда и занятости</t>
    </r>
  </si>
  <si>
    <r>
      <t xml:space="preserve">Основное мероприятие 3.2                                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</t>
    </r>
  </si>
  <si>
    <r>
      <t xml:space="preserve">Основное мероприятие 3.3         </t>
    </r>
    <r>
      <rPr>
        <sz val="10"/>
        <color theme="1"/>
        <rFont val="Times New Roman"/>
        <family val="1"/>
        <charset val="204"/>
      </rPr>
      <t>Осуществление контрольных мероприятий, проводимых комитетом по труду и занятости населения Курской области</t>
    </r>
  </si>
  <si>
    <t>Повышение эффективности функционирования учреждений и хозяйственной деятельности</t>
  </si>
  <si>
    <r>
      <t xml:space="preserve">Подпрограмма 4                                                 </t>
    </r>
    <r>
      <rPr>
        <sz val="10"/>
        <color theme="1"/>
        <rFont val="Times New Roman"/>
        <family val="1"/>
        <charset val="204"/>
      </rPr>
      <t xml:space="preserve">«Сопровождение молодых инвалидов при их трудоустройстве» </t>
    </r>
  </si>
  <si>
    <r>
      <t xml:space="preserve">Основное мероприятие 4.1  </t>
    </r>
    <r>
      <rPr>
        <sz val="10"/>
        <color theme="1"/>
        <rFont val="Times New Roman"/>
        <family val="1"/>
        <charset val="204"/>
      </rPr>
      <t>«Трудоустройство незанятых инвалидов молодого возраста»</t>
    </r>
  </si>
  <si>
    <r>
      <t xml:space="preserve">Основное мероприятие 4.2             </t>
    </r>
    <r>
      <rPr>
        <sz val="10"/>
        <color theme="1"/>
        <rFont val="Times New Roman"/>
        <family val="1"/>
        <charset val="204"/>
      </rPr>
      <t>Мониторинг сопровождения инвалидов молодого возраста при получении ими профессионального образования</t>
    </r>
  </si>
  <si>
    <t>0610152900</t>
  </si>
  <si>
    <t>0640152900</t>
  </si>
  <si>
    <t>0640111580</t>
  </si>
  <si>
    <t>0630110020</t>
  </si>
  <si>
    <t>0630152900</t>
  </si>
  <si>
    <t>0401</t>
  </si>
  <si>
    <t>824</t>
  </si>
  <si>
    <t>0620113310</t>
  </si>
  <si>
    <t>0620111610</t>
  </si>
  <si>
    <t>200</t>
  </si>
  <si>
    <t>0610110010</t>
  </si>
  <si>
    <t>0610111580</t>
  </si>
  <si>
    <t>1003</t>
  </si>
  <si>
    <t xml:space="preserve">                                                                                                                                                                                 приказом Комитета по труду и занятости</t>
  </si>
  <si>
    <r>
      <rPr>
        <b/>
        <sz val="10"/>
        <color theme="1"/>
        <rFont val="Times New Roman"/>
        <family val="1"/>
        <charset val="204"/>
      </rPr>
      <t xml:space="preserve">Подпрограмма 1 </t>
    </r>
    <r>
      <rPr>
        <sz val="10"/>
        <color theme="1"/>
        <rFont val="Times New Roman"/>
        <family val="1"/>
        <charset val="204"/>
      </rPr>
      <t>«Активная политика занятости населения и социальная поддержка безработных граждан»</t>
    </r>
  </si>
  <si>
    <t>Мероприятие 1.Р2.1                          Переобучение и повышение квалификации женщин в период отпуска по уходом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</si>
  <si>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 xml:space="preserve">Кулагина Е.В. Председатель комитета по труду и занятости населения Курской области </t>
  </si>
  <si>
    <t xml:space="preserve">№ по ГП    </t>
  </si>
  <si>
    <t>1</t>
  </si>
  <si>
    <t>3</t>
  </si>
  <si>
    <t>4</t>
  </si>
  <si>
    <t>5</t>
  </si>
  <si>
    <t>6</t>
  </si>
  <si>
    <t>7</t>
  </si>
  <si>
    <t>8</t>
  </si>
  <si>
    <t>9</t>
  </si>
  <si>
    <t xml:space="preserve">Повышение эффективности осуществления переданных полномочий в сфере охраны труда </t>
  </si>
  <si>
    <t>Повышение эффективности регулирования социально-трудовых отношений</t>
  </si>
  <si>
    <t>Контрольное событие программы 1.L3.1.1 Модернизация службы занятости населения за счет внедрения организационных и технических инноваций в 2021 году организована</t>
  </si>
  <si>
    <t>Мероприятие 1. L3.1  Повышение эффективности службы занятости</t>
  </si>
  <si>
    <t>Контрольное событие программы 1.L3.1.2            Модернизация службы занятости населения за счет внедрения организационных и технических инноваций в 2022 году организована</t>
  </si>
  <si>
    <t>300</t>
  </si>
  <si>
    <t>061015290F</t>
  </si>
  <si>
    <t>Наименование подпрограммы, структурного элемента подпрограммы, контрольного события программы</t>
  </si>
  <si>
    <r>
      <t xml:space="preserve">Контрольное событие программы 2.1.1.1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2021 году проведена</t>
    </r>
  </si>
  <si>
    <r>
      <t xml:space="preserve">Контрольное событие программы 2.1.1.2       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2022 году проведена</t>
    </r>
  </si>
  <si>
    <t>100</t>
  </si>
  <si>
    <t>2023г</t>
  </si>
  <si>
    <t>на текущий финансовый 2021 год и плановый период 2022 и 2023 годов</t>
  </si>
  <si>
    <t>2</t>
  </si>
  <si>
    <r>
      <t xml:space="preserve">Контрольное событие  программы 1.Р2.1.3        </t>
    </r>
    <r>
      <rPr>
        <sz val="10"/>
        <color theme="1"/>
        <rFont val="Times New Roman"/>
        <family val="1"/>
        <charset val="204"/>
      </rPr>
      <t>Переобучение и повышение квалификации женщин в период отпуска по уходом за ребенком в возрасте до трех лет а также женщин, имеющих детей дошкольного возраста, не состоящих в трудовых отношениях и обратившихся в органы службы занятости в 2023 году организовано</t>
    </r>
  </si>
  <si>
    <r>
      <t xml:space="preserve">Контрольное событие  программы 1.Р2.1.2                                                                      </t>
    </r>
    <r>
      <rPr>
        <sz val="10"/>
        <color theme="1"/>
        <rFont val="Times New Roman"/>
        <family val="1"/>
        <charset val="204"/>
      </rPr>
      <t>Переобучение и повышение квалификации женщин в период отпуска по уходом за ребенком в возрасте до трех лет а также женщин, имеющих детей дошкольного возраста, не состоящих в трудовых отношениях и обратившихся в органы службы занятости в 2022 году организовано</t>
    </r>
  </si>
  <si>
    <r>
      <t xml:space="preserve">Контрольное событие программы 1.Р2.1.1  </t>
    </r>
    <r>
      <rPr>
        <sz val="10"/>
        <color theme="1"/>
        <rFont val="Times New Roman"/>
        <family val="1"/>
        <charset val="204"/>
      </rPr>
      <t>Переобучение и повышение квалификации женщин в период отпуска по уходом за ребенком в возрасте до трех лет а также женщин, имеющих детей дошкольного возраста, не состоящих в трудовых отношениях и обратившихся в органы службы занятости  в 2021 году организовано</t>
    </r>
  </si>
  <si>
    <r>
      <t xml:space="preserve">Контрольное событие программы 2.1.1.3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2021 году  подведены</t>
    </r>
  </si>
  <si>
    <r>
      <t xml:space="preserve">Контрольное событие программы 2.1.1.4        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2022 году подведены</t>
    </r>
  </si>
  <si>
    <r>
      <t xml:space="preserve">Контрольное событие программы 2.1.1.5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2023 году  подведены</t>
    </r>
  </si>
  <si>
    <r>
      <t xml:space="preserve">Контрольное событие  программы 2.1.2.1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в 2021 году оказано</t>
    </r>
  </si>
  <si>
    <r>
      <t xml:space="preserve">Контрольное событие  программы 2.1.2.2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в 2022 году оказано</t>
    </r>
  </si>
  <si>
    <r>
      <t xml:space="preserve">Контрольное событие  программы 2.1.2.3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 оказано в 2023 году</t>
    </r>
  </si>
  <si>
    <t>Улучшение условий и охраны труда у работодателей и, как следствие, снижение уровня производственного травматизма на территории Курской области за 2021 год до уровня 1,79</t>
  </si>
  <si>
    <t>Организация профессионального обучения и дополнительного профессионального образования 1417 безработных граждан и 40 незанятых пенсионеров, стремящихся возобновить трудовую деятельность</t>
  </si>
  <si>
    <r>
      <t xml:space="preserve">Мероприятие 1.1.1                             </t>
    </r>
    <r>
      <rPr>
        <sz val="10"/>
        <color theme="1"/>
        <rFont val="Times New Roman"/>
        <family val="1"/>
        <charset val="204"/>
      </rPr>
      <t>Социальные выплаты безработным гражданам в соответствии с Законом Российской Федерации от 19 апреля 1991 года № 1032-1 «О занятости населения в Российской Федерации»</t>
    </r>
  </si>
  <si>
    <r>
      <rPr>
        <b/>
        <sz val="10"/>
        <color theme="1"/>
        <rFont val="Times New Roman"/>
        <family val="1"/>
        <charset val="204"/>
      </rPr>
      <t>Контрольное событие программы 1.1.1.1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Социальные выплаты гражданам, признанным в установленном порядке безработными, в 2021году произведены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</si>
  <si>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1.1.1.2    </t>
    </r>
    <r>
      <rPr>
        <sz val="10"/>
        <color theme="1"/>
        <rFont val="Times New Roman"/>
        <family val="1"/>
        <charset val="204"/>
      </rPr>
      <t xml:space="preserve">     Социальные выплаты гражданам, признанным в установленном порядке безработными в 2022 году  произведены</t>
    </r>
  </si>
  <si>
    <r>
      <t>Контрольное событие 1.1.1.3</t>
    </r>
    <r>
      <rPr>
        <sz val="10"/>
        <color theme="1"/>
        <rFont val="Times New Roman"/>
        <family val="1"/>
        <charset val="204"/>
      </rPr>
      <t xml:space="preserve">          Социальные выплаты гражданам, признанным в установленном порядке безработными в 2023 году  произведены</t>
    </r>
  </si>
  <si>
    <r>
      <t xml:space="preserve">Мероприятие 1.1.2                                               </t>
    </r>
    <r>
      <rPr>
        <sz val="10"/>
        <color theme="1"/>
        <rFont val="Times New Roman"/>
        <family val="1"/>
        <charset val="204"/>
      </rPr>
      <t>Развитие рынка труда Курской области, повышение эффективности занятости населения</t>
    </r>
  </si>
  <si>
    <r>
      <t xml:space="preserve">Контрольное событие программы 1.1.2.1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2021 году оказано</t>
    </r>
  </si>
  <si>
    <r>
      <t xml:space="preserve">Контрольное событие  программы 1.1.2.2   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2022 году оказано</t>
    </r>
  </si>
  <si>
    <r>
      <t xml:space="preserve">Контрольное событие  программы 1.1.2.3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2023 году оказано</t>
    </r>
  </si>
  <si>
    <r>
      <t xml:space="preserve">Контрольное событие программы 1.1.2.4    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2021 году повышена</t>
    </r>
  </si>
  <si>
    <r>
      <t xml:space="preserve">Контрольное событие  программы 1.1.2.5  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2022 году повышена</t>
    </r>
  </si>
  <si>
    <r>
      <t xml:space="preserve">Контрольное событие программы 1.1.2.6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2023 году повышена</t>
    </r>
  </si>
  <si>
    <r>
      <t xml:space="preserve">Контрольное событие программы 1.1.2.7  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2021 году оказана</t>
    </r>
  </si>
  <si>
    <r>
      <t xml:space="preserve">Контрольное событие  программы 1.1.2.8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2022 году оказана</t>
    </r>
  </si>
  <si>
    <r>
      <t xml:space="preserve">Контрольное событие программы 1.1.2.9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2023 году оказана</t>
    </r>
  </si>
  <si>
    <r>
      <t xml:space="preserve">Мероприятие 1.1.3                                                   </t>
    </r>
    <r>
      <rPr>
        <sz val="10"/>
        <color theme="1"/>
        <rFont val="Times New Roman"/>
        <family val="1"/>
        <charset val="204"/>
      </rPr>
      <t>Расходы на обеспечение деятельности (оказание услуг) государственных учреждений</t>
    </r>
  </si>
  <si>
    <r>
      <t xml:space="preserve">Контрольное событие программы 1.1.3.1   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2021 году выполнен</t>
    </r>
  </si>
  <si>
    <r>
      <t xml:space="preserve">Контрольное событие программы 1.1.3.2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2022 году выполнен</t>
    </r>
  </si>
  <si>
    <r>
      <t xml:space="preserve">Контрольное событие программы 1.1.3.3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2023 году выполнен</t>
    </r>
  </si>
  <si>
    <t>В 2021 году будет организовано сопровождение при трудоустройстве и адаптации на рабочем месте 8 инвалидов молодого возраста (от 18 до 44 лет) силами наставника;трудоустроено на временные рабочие места 27 инвалидов молодого возраста;оказано содействие самозанятости с выплатой единовременной финансовой помощи при их государственной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 для организации собственного дела 2 инвалидам молодого возраста; организована психологическая поддержка 35 безработным инвалидам  молодого возраста; пройдут профессиональное обучение, дополнительное профессиональное образование 26 безработных инвалидов молодого возраста</t>
  </si>
  <si>
    <r>
      <t xml:space="preserve">Основное мероприятие  1.3 </t>
    </r>
    <r>
      <rPr>
        <sz val="10"/>
        <color theme="1"/>
        <rFont val="Times New Roman"/>
        <family val="1"/>
        <charset val="204"/>
      </rPr>
      <t>Осуществление контрольных мероприятий в области содействия занятости</t>
    </r>
  </si>
  <si>
    <r>
      <t xml:space="preserve">Контрольное событие программы 1.3.1 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2021 году проведены</t>
    </r>
  </si>
  <si>
    <r>
      <t xml:space="preserve">Контрольное событие программы 1.3.2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2022 году проведены</t>
    </r>
  </si>
  <si>
    <r>
      <t xml:space="preserve">Контрольное событие программы 1.3.3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2022 году проведены</t>
    </r>
  </si>
  <si>
    <t>Переобучение и повышение квалификации  женщин в период отпуска по уходу за ребенком до трех лет, а также женщин, имеющих детей дошкольного возраста, не состоящих в трудовых отношениях и обратившихся в органы службы занятости населения</t>
  </si>
  <si>
    <r>
      <t xml:space="preserve">Контрольное событие программы 2.1.1.3       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2023 году проведена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</si>
  <si>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программы 2.2.1  </t>
    </r>
    <r>
      <rPr>
        <sz val="10"/>
        <color theme="1"/>
        <rFont val="Times New Roman"/>
        <family val="1"/>
        <charset val="204"/>
      </rPr>
      <t xml:space="preserve">         Уведомительная регистрация коллективных договоров в 2021 году проведена</t>
    </r>
  </si>
  <si>
    <r>
      <t xml:space="preserve">Контрольное событие программы 2.2.2 </t>
    </r>
    <r>
      <rPr>
        <sz val="10"/>
        <color theme="1"/>
        <rFont val="Times New Roman"/>
        <family val="1"/>
        <charset val="204"/>
      </rPr>
      <t>Уведомительная регистрация коллективных договоров в 2022 году проведена</t>
    </r>
  </si>
  <si>
    <r>
      <t xml:space="preserve">Контрольное событие программы 2.2.3         </t>
    </r>
    <r>
      <rPr>
        <sz val="10"/>
        <color theme="1"/>
        <rFont val="Times New Roman"/>
        <family val="1"/>
        <charset val="204"/>
      </rPr>
      <t>Уведомительная регистрация коллективных договоров в 2023 году проведена</t>
    </r>
  </si>
  <si>
    <r>
      <t xml:space="preserve">Контрольное событие программы 2.3.1        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2021 году проведены</t>
    </r>
  </si>
  <si>
    <r>
      <t xml:space="preserve">Контрольное событие программы 2.3.2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2022 году проведены</t>
    </r>
  </si>
  <si>
    <r>
      <t xml:space="preserve">Контрольное событие программы 2.3.3        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2023 году проведены</t>
    </r>
  </si>
  <si>
    <t>Контрольное событие программы 1.L3.1.3         Модернизация службы занятости населения за счет внедрения организационных и технических инноваций в 2023 году организована</t>
  </si>
  <si>
    <r>
      <t xml:space="preserve">Контрольное событие программы 3.1.1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2021 году заключены</t>
    </r>
  </si>
  <si>
    <r>
      <t xml:space="preserve">Контрольное событие программы 3.1.2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2022 году заключены</t>
    </r>
  </si>
  <si>
    <r>
      <t>Контрольное событие программы 3.2.1</t>
    </r>
    <r>
      <rPr>
        <sz val="10"/>
        <color theme="1"/>
        <rFont val="Times New Roman"/>
        <family val="1"/>
        <charset val="204"/>
      </rPr>
      <t xml:space="preserve"> Перевод государственных услуг в сфере труда и занятости  населения на предоставление в электронном виде в 2021 году выполнен</t>
    </r>
  </si>
  <si>
    <r>
      <t xml:space="preserve">Контрольное событие программы 3.2.2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 в 2022 году выполнен</t>
    </r>
  </si>
  <si>
    <r>
      <t xml:space="preserve">Контрольное событие программы 3.2.3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 в 2023 году выполнен</t>
    </r>
  </si>
  <si>
    <r>
      <t xml:space="preserve">Контрольное событие программы 3.1.3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2023 году заключены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</si>
  <si>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подпрограммы 4.1.1 </t>
    </r>
    <r>
      <rPr>
        <sz val="10"/>
        <color theme="1"/>
        <rFont val="Times New Roman"/>
        <family val="1"/>
        <charset val="204"/>
      </rPr>
      <t>Незанятые инвалиды молодого возраста в 2021 году трудоустроены</t>
    </r>
  </si>
  <si>
    <r>
      <t xml:space="preserve">Контрольное событие подпрограммы 4.1.2   </t>
    </r>
    <r>
      <rPr>
        <sz val="10"/>
        <color theme="1"/>
        <rFont val="Times New Roman"/>
        <family val="1"/>
        <charset val="204"/>
      </rPr>
      <t>Незанятые инвалиды молодого возраста в 2022 году трудоустроены</t>
    </r>
  </si>
  <si>
    <r>
      <t xml:space="preserve">Контрольное событие подпрограммы 4.1.3   </t>
    </r>
    <r>
      <rPr>
        <sz val="10"/>
        <color theme="1"/>
        <rFont val="Times New Roman"/>
        <family val="1"/>
        <charset val="204"/>
      </rPr>
      <t>Незанятые инвалиды молодого возраста в 2023 году трудоустроены</t>
    </r>
  </si>
  <si>
    <r>
      <t xml:space="preserve">Контрольное событие подпрограммы 4.2.1 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2021 году направлен в Минтруд</t>
    </r>
  </si>
  <si>
    <r>
      <t xml:space="preserve">Контрольное событие подпрограммы 4.2.2 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2022 году направлен в Минтруд</t>
    </r>
  </si>
  <si>
    <r>
      <t xml:space="preserve">Контрольное событие подпрограммы 4.2.3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2023 году направлен в Минтруд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</si>
  <si>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</si>
  <si>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</si>
  <si>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</si>
  <si>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</si>
  <si>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</si>
  <si>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</si>
  <si>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</si>
  <si>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</si>
  <si>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</si>
  <si>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</si>
  <si>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</si>
  <si>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</si>
  <si>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</si>
  <si>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</si>
  <si>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</si>
  <si>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</si>
  <si>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</si>
  <si>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</si>
  <si>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</si>
  <si>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</si>
  <si>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</si>
  <si>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</si>
  <si>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</si>
  <si>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</si>
  <si>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</si>
  <si>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</si>
  <si>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</si>
  <si>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</si>
  <si>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</si>
  <si>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</si>
  <si>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</si>
  <si>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</si>
  <si>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</si>
  <si>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</si>
  <si>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</si>
  <si>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</si>
  <si>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</si>
  <si>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</si>
  <si>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</si>
  <si>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</si>
  <si>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</si>
  <si>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</si>
  <si>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</si>
  <si>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</si>
  <si>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</si>
  <si>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</si>
  <si>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</si>
  <si>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</si>
  <si>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</si>
  <si>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</si>
  <si>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</si>
  <si>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</si>
  <si>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</si>
  <si>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</si>
  <si>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</si>
  <si>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</si>
  <si>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</si>
  <si>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</si>
  <si>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</si>
  <si>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</si>
  <si>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</si>
  <si>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</si>
  <si>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</si>
  <si>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</si>
  <si>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r>
      <rPr>
        <b/>
        <sz val="10"/>
        <color theme="1"/>
        <rFont val="Times New Roman"/>
        <family val="1"/>
        <charset val="204"/>
      </rPr>
      <t>Региональный проект 1.L3</t>
    </r>
    <r>
      <rPr>
        <sz val="10"/>
        <color theme="1"/>
        <rFont val="Times New Roman"/>
        <family val="1"/>
        <charset val="204"/>
      </rPr>
      <t xml:space="preserve"> «Поддержка занятости и повышение эффективности рынка труда для обеспечения роста производительности труда»</t>
    </r>
  </si>
  <si>
    <r>
      <t xml:space="preserve">Контрольное событие программы 3.3.1      </t>
    </r>
    <r>
      <rPr>
        <sz val="10"/>
        <color theme="1"/>
        <rFont val="Times New Roman"/>
        <family val="1"/>
        <charset val="204"/>
      </rPr>
      <t>Контрольные мероприятия в 2021 году проведены</t>
    </r>
  </si>
  <si>
    <r>
      <t xml:space="preserve">Контрольное событие программы 3.3.2 </t>
    </r>
    <r>
      <rPr>
        <sz val="10"/>
        <color theme="1"/>
        <rFont val="Times New Roman"/>
        <family val="1"/>
        <charset val="204"/>
      </rPr>
      <t>Контрольные мероприятия в 2022 году проведены</t>
    </r>
  </si>
  <si>
    <r>
      <t xml:space="preserve">Контрольное событие программы 3.3.3        </t>
    </r>
    <r>
      <rPr>
        <sz val="10"/>
        <color theme="1"/>
        <rFont val="Times New Roman"/>
        <family val="1"/>
        <charset val="204"/>
      </rPr>
      <t>Контрольные мероприятия в 2023 году проведены</t>
    </r>
  </si>
  <si>
    <t>от «08» февраля  2021 г.  №01-28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</si>
</sst>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9" fontId="5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vertical="top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indent="5"/>
    </xf>
    <xf numFmtId="164" fontId="0" fillId="0" borderId="0" xfId="0" applyNumberFormat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Border="1" applyAlignment="1">
      <alignment horizontal="center" vertical="center" wrapText="1"/>
    </xf>
    <xf numFmtId="164" fontId="3" fillId="2" borderId="41" xfId="0" applyNumberFormat="1" applyFont="1" applyFill="1" applyBorder="1" applyAlignment="1">
      <alignment horizontal="center" vertical="center" wrapText="1"/>
    </xf>
    <xf numFmtId="164" fontId="3" fillId="2" borderId="42" xfId="0" applyNumberFormat="1" applyFont="1" applyFill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vertical="top" wrapText="1"/>
    </xf>
    <xf numFmtId="14" fontId="5" fillId="0" borderId="45" xfId="0" applyNumberFormat="1" applyFont="1" applyBorder="1" applyAlignment="1">
      <alignment horizontal="center" vertical="center" wrapText="1"/>
    </xf>
    <xf numFmtId="14" fontId="5" fillId="0" borderId="55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164" fontId="3" fillId="2" borderId="68" xfId="0" applyNumberFormat="1" applyFont="1" applyFill="1" applyBorder="1" applyAlignment="1">
      <alignment horizontal="center" vertical="center" wrapText="1"/>
    </xf>
    <xf numFmtId="164" fontId="3" fillId="2" borderId="69" xfId="0" applyNumberFormat="1" applyFont="1" applyFill="1" applyBorder="1" applyAlignment="1">
      <alignment horizontal="center" vertical="center" wrapText="1"/>
    </xf>
    <xf numFmtId="164" fontId="3" fillId="2" borderId="70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left" vertical="center" wrapText="1"/>
    </xf>
    <xf numFmtId="14" fontId="3" fillId="0" borderId="74" xfId="0" applyNumberFormat="1" applyFont="1" applyFill="1" applyBorder="1" applyAlignment="1">
      <alignment horizontal="center" vertical="center" wrapText="1"/>
    </xf>
    <xf numFmtId="164" fontId="3" fillId="0" borderId="74" xfId="0" applyNumberFormat="1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 wrapText="1"/>
    </xf>
    <xf numFmtId="0" fontId="4" fillId="0" borderId="74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center" vertical="center" wrapText="1"/>
    </xf>
    <xf numFmtId="14" fontId="5" fillId="0" borderId="74" xfId="0" applyNumberFormat="1" applyFont="1" applyBorder="1" applyAlignment="1">
      <alignment horizontal="center"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164" fontId="3" fillId="0" borderId="74" xfId="0" applyNumberFormat="1" applyFont="1" applyBorder="1" applyAlignment="1">
      <alignment horizontal="center" vertical="center" wrapText="1"/>
    </xf>
    <xf numFmtId="164" fontId="3" fillId="0" borderId="75" xfId="0" applyNumberFormat="1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9" xfId="0" applyNumberFormat="1" applyFont="1" applyFill="1" applyBorder="1" applyAlignment="1">
      <alignment horizontal="center" vertical="center" wrapText="1"/>
    </xf>
    <xf numFmtId="14" fontId="5" fillId="3" borderId="30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3" fillId="0" borderId="38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40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64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48" xfId="0" applyNumberFormat="1" applyFont="1" applyBorder="1" applyAlignment="1">
      <alignment horizontal="center" vertical="center" wrapText="1"/>
    </xf>
    <xf numFmtId="164" fontId="3" fillId="0" borderId="65" xfId="0" applyNumberFormat="1" applyFont="1" applyBorder="1" applyAlignment="1">
      <alignment horizontal="center" vertical="center" wrapText="1"/>
    </xf>
    <xf numFmtId="164" fontId="3" fillId="0" borderId="58" xfId="0" applyNumberFormat="1" applyFont="1" applyBorder="1" applyAlignment="1">
      <alignment horizontal="center" vertical="center" wrapText="1"/>
    </xf>
    <xf numFmtId="164" fontId="3" fillId="0" borderId="63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164" fontId="3" fillId="0" borderId="66" xfId="0" applyNumberFormat="1" applyFont="1" applyBorder="1" applyAlignment="1">
      <alignment horizontal="center" vertical="center" wrapText="1"/>
    </xf>
    <xf numFmtId="164" fontId="3" fillId="0" borderId="50" xfId="0" applyNumberFormat="1" applyFont="1" applyBorder="1" applyAlignment="1">
      <alignment horizontal="center" vertical="center" wrapText="1"/>
    </xf>
    <xf numFmtId="164" fontId="3" fillId="0" borderId="52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164" fontId="3" fillId="0" borderId="57" xfId="0" applyNumberFormat="1" applyFont="1" applyBorder="1" applyAlignment="1">
      <alignment horizontal="center" vertical="center" wrapText="1"/>
    </xf>
    <xf numFmtId="164" fontId="3" fillId="0" borderId="5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4" fontId="5" fillId="0" borderId="29" xfId="0" applyNumberFormat="1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47" xfId="0" applyNumberFormat="1" applyFont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center" vertical="center" wrapText="1"/>
    </xf>
    <xf numFmtId="164" fontId="3" fillId="0" borderId="62" xfId="0" applyNumberFormat="1" applyFont="1" applyBorder="1" applyAlignment="1">
      <alignment horizontal="center" vertical="center" wrapText="1"/>
    </xf>
    <xf numFmtId="164" fontId="3" fillId="0" borderId="51" xfId="0" applyNumberFormat="1" applyFont="1" applyBorder="1" applyAlignment="1">
      <alignment horizontal="center" vertical="center" wrapText="1"/>
    </xf>
    <xf numFmtId="164" fontId="3" fillId="0" borderId="54" xfId="0" applyNumberFormat="1" applyFont="1" applyBorder="1" applyAlignment="1">
      <alignment horizontal="center" vertical="center" wrapText="1"/>
    </xf>
    <xf numFmtId="164" fontId="3" fillId="0" borderId="67" xfId="0" applyNumberFormat="1" applyFont="1" applyBorder="1" applyAlignment="1">
      <alignment horizontal="center" vertical="center" wrapText="1"/>
    </xf>
    <xf numFmtId="164" fontId="3" fillId="0" borderId="60" xfId="0" applyNumberFormat="1" applyFont="1" applyBorder="1" applyAlignment="1">
      <alignment horizontal="center" vertical="center" wrapText="1"/>
    </xf>
    <xf numFmtId="164" fontId="3" fillId="0" borderId="61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5" fillId="0" borderId="24" xfId="0" applyNumberFormat="1" applyFont="1" applyBorder="1" applyAlignment="1">
      <alignment horizontal="center" vertical="center" wrapText="1"/>
    </xf>
    <xf numFmtId="14" fontId="5" fillId="0" borderId="2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19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49" fontId="3" fillId="3" borderId="30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3"/>
  <sheetViews>
    <sheetView tabSelected="1" view="pageLayout" zoomScaleNormal="100" workbookViewId="0">
      <selection activeCell="E5" sqref="E5"/>
    </sheetView>
  </sheetViews>
  <sheetFormatPr defaultRowHeight="15" x14ac:dyDescent="0.25"/>
  <cols>
    <col min="1" max="1" width="6.5703125" style="9" customWidth="1"/>
    <col min="2" max="2" width="37.140625" style="8" customWidth="1"/>
    <col min="3" max="3" width="14.28515625" style="7" customWidth="1"/>
    <col min="4" max="4" width="19.42578125" style="8" customWidth="1"/>
    <col min="5" max="5" width="33.42578125" customWidth="1"/>
    <col min="6" max="6" width="11" customWidth="1"/>
    <col min="7" max="7" width="15.85546875" customWidth="1"/>
    <col min="8" max="8" width="13.42578125" style="9" customWidth="1"/>
    <col min="9" max="9" width="13" style="19" customWidth="1"/>
    <col min="10" max="10" width="13.42578125" style="19" customWidth="1"/>
    <col min="11" max="11" width="11.28515625" style="19" customWidth="1"/>
  </cols>
  <sheetData>
    <row r="1" spans="1:11" ht="15.75" x14ac:dyDescent="0.25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15.75" x14ac:dyDescent="0.25">
      <c r="A2" s="296" t="s">
        <v>69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ht="15.75" x14ac:dyDescent="0.25">
      <c r="A3" s="296" t="s">
        <v>1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ht="15.75" x14ac:dyDescent="0.25">
      <c r="A4" s="296" t="s">
        <v>219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ht="15.75" x14ac:dyDescent="0.25">
      <c r="A5" s="16" t="s">
        <v>2</v>
      </c>
    </row>
    <row r="6" spans="1:11" ht="15.75" x14ac:dyDescent="0.25">
      <c r="A6" s="16" t="s">
        <v>3</v>
      </c>
    </row>
    <row r="7" spans="1:11" ht="37.5" customHeight="1" x14ac:dyDescent="0.25">
      <c r="A7" s="297" t="s">
        <v>4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</row>
    <row r="8" spans="1:11" ht="18.75" x14ac:dyDescent="0.25">
      <c r="A8" s="298" t="s">
        <v>94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</row>
    <row r="9" spans="1:11" ht="19.5" thickBot="1" x14ac:dyDescent="0.3">
      <c r="A9" s="17"/>
    </row>
    <row r="10" spans="1:11" ht="16.5" customHeight="1" x14ac:dyDescent="0.25">
      <c r="A10" s="103" t="s">
        <v>73</v>
      </c>
      <c r="B10" s="155" t="s">
        <v>89</v>
      </c>
      <c r="C10" s="110" t="s">
        <v>5</v>
      </c>
      <c r="D10" s="155" t="s">
        <v>31</v>
      </c>
      <c r="E10" s="110" t="s">
        <v>6</v>
      </c>
      <c r="F10" s="110" t="s">
        <v>7</v>
      </c>
      <c r="G10" s="110" t="s">
        <v>8</v>
      </c>
      <c r="H10" s="103" t="s">
        <v>9</v>
      </c>
      <c r="I10" s="146" t="s">
        <v>32</v>
      </c>
      <c r="J10" s="147"/>
      <c r="K10" s="148"/>
    </row>
    <row r="11" spans="1:11" ht="15.75" customHeight="1" x14ac:dyDescent="0.25">
      <c r="A11" s="104"/>
      <c r="B11" s="139"/>
      <c r="C11" s="109"/>
      <c r="D11" s="139"/>
      <c r="E11" s="109"/>
      <c r="F11" s="109"/>
      <c r="G11" s="109"/>
      <c r="H11" s="104"/>
      <c r="I11" s="149"/>
      <c r="J11" s="150"/>
      <c r="K11" s="151"/>
    </row>
    <row r="12" spans="1:11" ht="15.75" thickBot="1" x14ac:dyDescent="0.3">
      <c r="A12" s="104"/>
      <c r="B12" s="139"/>
      <c r="C12" s="109"/>
      <c r="D12" s="139"/>
      <c r="E12" s="109"/>
      <c r="F12" s="109"/>
      <c r="G12" s="109"/>
      <c r="H12" s="105"/>
      <c r="I12" s="152"/>
      <c r="J12" s="153"/>
      <c r="K12" s="154"/>
    </row>
    <row r="13" spans="1:11" x14ac:dyDescent="0.25">
      <c r="A13" s="104"/>
      <c r="B13" s="139"/>
      <c r="C13" s="109"/>
      <c r="D13" s="139"/>
      <c r="E13" s="109"/>
      <c r="F13" s="109"/>
      <c r="G13" s="109"/>
      <c r="H13" s="10" t="s">
        <v>10</v>
      </c>
      <c r="I13" s="106" t="s">
        <v>14</v>
      </c>
      <c r="J13" s="106" t="s">
        <v>15</v>
      </c>
      <c r="K13" s="106" t="s">
        <v>93</v>
      </c>
    </row>
    <row r="14" spans="1:11" x14ac:dyDescent="0.25">
      <c r="A14" s="104"/>
      <c r="B14" s="139"/>
      <c r="C14" s="109"/>
      <c r="D14" s="139"/>
      <c r="E14" s="109"/>
      <c r="F14" s="109"/>
      <c r="G14" s="109"/>
      <c r="H14" s="11" t="s">
        <v>11</v>
      </c>
      <c r="I14" s="107"/>
      <c r="J14" s="107"/>
      <c r="K14" s="107"/>
    </row>
    <row r="15" spans="1:11" x14ac:dyDescent="0.25">
      <c r="A15" s="104"/>
      <c r="B15" s="139"/>
      <c r="C15" s="109"/>
      <c r="D15" s="139"/>
      <c r="E15" s="109"/>
      <c r="F15" s="109"/>
      <c r="G15" s="109"/>
      <c r="H15" s="11" t="s">
        <v>12</v>
      </c>
      <c r="I15" s="107"/>
      <c r="J15" s="107"/>
      <c r="K15" s="107"/>
    </row>
    <row r="16" spans="1:11" ht="15.75" thickBot="1" x14ac:dyDescent="0.3">
      <c r="A16" s="105"/>
      <c r="B16" s="156"/>
      <c r="C16" s="111"/>
      <c r="D16" s="156"/>
      <c r="E16" s="111"/>
      <c r="F16" s="111"/>
      <c r="G16" s="111"/>
      <c r="H16" s="12" t="s">
        <v>13</v>
      </c>
      <c r="I16" s="108"/>
      <c r="J16" s="108"/>
      <c r="K16" s="108"/>
    </row>
    <row r="17" spans="1:11" s="7" customFormat="1" ht="15.75" thickBot="1" x14ac:dyDescent="0.3">
      <c r="A17" s="22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12">
        <v>8</v>
      </c>
      <c r="I17" s="21">
        <v>9</v>
      </c>
      <c r="J17" s="21">
        <v>10</v>
      </c>
      <c r="K17" s="21">
        <v>11</v>
      </c>
    </row>
    <row r="18" spans="1:11" ht="38.25" customHeight="1" x14ac:dyDescent="0.25">
      <c r="A18" s="144" t="s">
        <v>74</v>
      </c>
      <c r="B18" s="164" t="s">
        <v>33</v>
      </c>
      <c r="C18" s="158" t="s">
        <v>16</v>
      </c>
      <c r="D18" s="158" t="s">
        <v>16</v>
      </c>
      <c r="E18" s="158" t="s">
        <v>16</v>
      </c>
      <c r="F18" s="158" t="s">
        <v>16</v>
      </c>
      <c r="G18" s="158" t="s">
        <v>16</v>
      </c>
      <c r="H18" s="144" t="s">
        <v>16</v>
      </c>
      <c r="I18" s="129">
        <f>I20+I179+I261+I315</f>
        <v>1064171.77</v>
      </c>
      <c r="J18" s="129">
        <f>J20+J179+J261+J315</f>
        <v>715770.20299999998</v>
      </c>
      <c r="K18" s="129">
        <f>K20+K179+K261+K315</f>
        <v>720709.603</v>
      </c>
    </row>
    <row r="19" spans="1:11" ht="32.25" customHeight="1" thickBot="1" x14ac:dyDescent="0.3">
      <c r="A19" s="157"/>
      <c r="B19" s="165"/>
      <c r="C19" s="163"/>
      <c r="D19" s="163"/>
      <c r="E19" s="163"/>
      <c r="F19" s="163"/>
      <c r="G19" s="163"/>
      <c r="H19" s="157"/>
      <c r="I19" s="130"/>
      <c r="J19" s="130"/>
      <c r="K19" s="130"/>
    </row>
    <row r="20" spans="1:11" ht="38.25" customHeight="1" x14ac:dyDescent="0.25">
      <c r="A20" s="144" t="s">
        <v>95</v>
      </c>
      <c r="B20" s="155" t="s">
        <v>70</v>
      </c>
      <c r="C20" s="110" t="s">
        <v>16</v>
      </c>
      <c r="D20" s="184" t="s">
        <v>38</v>
      </c>
      <c r="E20" s="158" t="s">
        <v>16</v>
      </c>
      <c r="F20" s="159">
        <v>2021</v>
      </c>
      <c r="G20" s="159">
        <v>2023</v>
      </c>
      <c r="H20" s="144" t="s">
        <v>16</v>
      </c>
      <c r="I20" s="127">
        <f>I22+I146+I157</f>
        <v>1007187.749</v>
      </c>
      <c r="J20" s="127">
        <f>J22+J146+J157</f>
        <v>658677.06999999995</v>
      </c>
      <c r="K20" s="127">
        <f>K22+K146+K157</f>
        <v>663617.31999999995</v>
      </c>
    </row>
    <row r="21" spans="1:11" ht="42" customHeight="1" thickBot="1" x14ac:dyDescent="0.3">
      <c r="A21" s="157"/>
      <c r="B21" s="139"/>
      <c r="C21" s="109"/>
      <c r="D21" s="183"/>
      <c r="E21" s="137"/>
      <c r="F21" s="160"/>
      <c r="G21" s="160"/>
      <c r="H21" s="145"/>
      <c r="I21" s="131"/>
      <c r="J21" s="131"/>
      <c r="K21" s="128"/>
    </row>
    <row r="22" spans="1:11" ht="38.25" customHeight="1" x14ac:dyDescent="0.25">
      <c r="A22" s="132" t="s">
        <v>75</v>
      </c>
      <c r="B22" s="134" t="s">
        <v>35</v>
      </c>
      <c r="C22" s="136"/>
      <c r="D22" s="182" t="s">
        <v>38</v>
      </c>
      <c r="E22" s="138" t="s">
        <v>17</v>
      </c>
      <c r="F22" s="180">
        <v>2021</v>
      </c>
      <c r="G22" s="180">
        <v>2023</v>
      </c>
      <c r="H22" s="140">
        <v>824</v>
      </c>
      <c r="I22" s="141">
        <f>I24+I53+I100</f>
        <v>971585.24899999995</v>
      </c>
      <c r="J22" s="142">
        <f>J24+J53+J100</f>
        <v>633470.06999999995</v>
      </c>
      <c r="K22" s="125">
        <f t="shared" ref="K22" si="0">K24+K53+K100</f>
        <v>638410.31999999995</v>
      </c>
    </row>
    <row r="23" spans="1:11" ht="31.5" customHeight="1" thickBot="1" x14ac:dyDescent="0.3">
      <c r="A23" s="133"/>
      <c r="B23" s="135"/>
      <c r="C23" s="137"/>
      <c r="D23" s="183"/>
      <c r="E23" s="139"/>
      <c r="F23" s="181"/>
      <c r="G23" s="181"/>
      <c r="H23" s="104"/>
      <c r="I23" s="131"/>
      <c r="J23" s="143"/>
      <c r="K23" s="126"/>
    </row>
    <row r="24" spans="1:11" ht="26.25" customHeight="1" thickBot="1" x14ac:dyDescent="0.3">
      <c r="A24" s="166" t="s">
        <v>76</v>
      </c>
      <c r="B24" s="177" t="s">
        <v>107</v>
      </c>
      <c r="C24" s="169"/>
      <c r="D24" s="172" t="s">
        <v>18</v>
      </c>
      <c r="E24" s="175" t="s">
        <v>34</v>
      </c>
      <c r="F24" s="60">
        <v>44197</v>
      </c>
      <c r="G24" s="60">
        <v>44561</v>
      </c>
      <c r="H24" s="57">
        <v>824</v>
      </c>
      <c r="I24" s="58">
        <f>SUM(I25:I45)</f>
        <v>837893.3</v>
      </c>
      <c r="J24" s="58">
        <f>SUM(J25:J45)</f>
        <v>537418</v>
      </c>
      <c r="K24" s="59">
        <f t="shared" ref="K24" si="1">SUM(K25:K45)</f>
        <v>542185.4</v>
      </c>
    </row>
    <row r="25" spans="1:11" ht="15.75" thickBot="1" x14ac:dyDescent="0.3">
      <c r="A25" s="167"/>
      <c r="B25" s="178"/>
      <c r="C25" s="170"/>
      <c r="D25" s="173"/>
      <c r="E25" s="176"/>
      <c r="F25" s="6">
        <v>44562</v>
      </c>
      <c r="G25" s="6">
        <v>44926</v>
      </c>
      <c r="H25" s="11">
        <v>824</v>
      </c>
      <c r="I25" s="107">
        <v>1232.9000000000001</v>
      </c>
      <c r="J25" s="107">
        <v>784</v>
      </c>
      <c r="K25" s="107">
        <v>790</v>
      </c>
    </row>
    <row r="26" spans="1:11" ht="15.75" thickBot="1" x14ac:dyDescent="0.3">
      <c r="A26" s="167"/>
      <c r="B26" s="178"/>
      <c r="C26" s="170"/>
      <c r="D26" s="173"/>
      <c r="E26" s="176"/>
      <c r="F26" s="6">
        <v>44927</v>
      </c>
      <c r="G26" s="6">
        <v>45291</v>
      </c>
      <c r="H26" s="11">
        <v>1003</v>
      </c>
      <c r="I26" s="107"/>
      <c r="J26" s="107"/>
      <c r="K26" s="107"/>
    </row>
    <row r="27" spans="1:11" ht="15.75" thickBot="1" x14ac:dyDescent="0.3">
      <c r="A27" s="167"/>
      <c r="B27" s="178"/>
      <c r="C27" s="170"/>
      <c r="D27" s="173"/>
      <c r="E27" s="176"/>
      <c r="F27" s="2"/>
      <c r="G27" s="2"/>
      <c r="H27" s="11" t="s">
        <v>56</v>
      </c>
      <c r="I27" s="107"/>
      <c r="J27" s="107"/>
      <c r="K27" s="107"/>
    </row>
    <row r="28" spans="1:11" ht="15.75" thickBot="1" x14ac:dyDescent="0.3">
      <c r="A28" s="167"/>
      <c r="B28" s="178"/>
      <c r="C28" s="170"/>
      <c r="D28" s="173"/>
      <c r="E28" s="176"/>
      <c r="F28" s="2"/>
      <c r="G28" s="2"/>
      <c r="H28" s="11">
        <v>200</v>
      </c>
      <c r="I28" s="107"/>
      <c r="J28" s="107"/>
      <c r="K28" s="107"/>
    </row>
    <row r="29" spans="1:11" ht="15.75" thickBot="1" x14ac:dyDescent="0.3">
      <c r="A29" s="167"/>
      <c r="B29" s="178"/>
      <c r="C29" s="170"/>
      <c r="D29" s="173"/>
      <c r="E29" s="176"/>
      <c r="F29" s="2"/>
      <c r="G29" s="2"/>
      <c r="H29" s="12"/>
      <c r="I29" s="108"/>
      <c r="J29" s="108"/>
      <c r="K29" s="108"/>
    </row>
    <row r="30" spans="1:11" ht="15.75" thickBot="1" x14ac:dyDescent="0.3">
      <c r="A30" s="167"/>
      <c r="B30" s="178"/>
      <c r="C30" s="170"/>
      <c r="D30" s="173"/>
      <c r="E30" s="176"/>
      <c r="F30" s="2"/>
      <c r="G30" s="2"/>
      <c r="H30" s="11">
        <v>824</v>
      </c>
      <c r="I30" s="106">
        <v>821660.4</v>
      </c>
      <c r="J30" s="106">
        <v>521634</v>
      </c>
      <c r="K30" s="106">
        <v>526395.4</v>
      </c>
    </row>
    <row r="31" spans="1:11" ht="15.75" thickBot="1" x14ac:dyDescent="0.3">
      <c r="A31" s="167"/>
      <c r="B31" s="178"/>
      <c r="C31" s="170"/>
      <c r="D31" s="173"/>
      <c r="E31" s="176"/>
      <c r="F31" s="2"/>
      <c r="G31" s="2"/>
      <c r="H31" s="11">
        <v>1003</v>
      </c>
      <c r="I31" s="107"/>
      <c r="J31" s="107"/>
      <c r="K31" s="107"/>
    </row>
    <row r="32" spans="1:11" ht="15.75" thickBot="1" x14ac:dyDescent="0.3">
      <c r="A32" s="167"/>
      <c r="B32" s="178"/>
      <c r="C32" s="170"/>
      <c r="D32" s="173"/>
      <c r="E32" s="176"/>
      <c r="F32" s="2"/>
      <c r="G32" s="2"/>
      <c r="H32" s="11" t="s">
        <v>56</v>
      </c>
      <c r="I32" s="107"/>
      <c r="J32" s="107"/>
      <c r="K32" s="107"/>
    </row>
    <row r="33" spans="1:11" ht="15.75" thickBot="1" x14ac:dyDescent="0.3">
      <c r="A33" s="167"/>
      <c r="B33" s="178"/>
      <c r="C33" s="170"/>
      <c r="D33" s="173"/>
      <c r="E33" s="176"/>
      <c r="F33" s="2"/>
      <c r="G33" s="2"/>
      <c r="H33" s="12">
        <v>300</v>
      </c>
      <c r="I33" s="108"/>
      <c r="J33" s="108"/>
      <c r="K33" s="108"/>
    </row>
    <row r="34" spans="1:11" ht="15.75" thickBot="1" x14ac:dyDescent="0.3">
      <c r="A34" s="167"/>
      <c r="B34" s="178"/>
      <c r="C34" s="170"/>
      <c r="D34" s="173"/>
      <c r="E34" s="176"/>
      <c r="F34" s="2"/>
      <c r="G34" s="2"/>
      <c r="H34" s="11" t="s">
        <v>62</v>
      </c>
      <c r="I34" s="106">
        <v>0</v>
      </c>
      <c r="J34" s="106" t="s">
        <v>16</v>
      </c>
      <c r="K34" s="106" t="s">
        <v>16</v>
      </c>
    </row>
    <row r="35" spans="1:11" ht="15.75" thickBot="1" x14ac:dyDescent="0.3">
      <c r="A35" s="167"/>
      <c r="B35" s="178"/>
      <c r="C35" s="170"/>
      <c r="D35" s="173"/>
      <c r="E35" s="176"/>
      <c r="F35" s="2"/>
      <c r="G35" s="2"/>
      <c r="H35" s="11" t="s">
        <v>68</v>
      </c>
      <c r="I35" s="107"/>
      <c r="J35" s="107"/>
      <c r="K35" s="107"/>
    </row>
    <row r="36" spans="1:11" ht="15.75" thickBot="1" x14ac:dyDescent="0.3">
      <c r="A36" s="167"/>
      <c r="B36" s="178"/>
      <c r="C36" s="170"/>
      <c r="D36" s="173"/>
      <c r="E36" s="176"/>
      <c r="F36" s="2"/>
      <c r="G36" s="2"/>
      <c r="H36" s="11" t="s">
        <v>88</v>
      </c>
      <c r="I36" s="107"/>
      <c r="J36" s="107"/>
      <c r="K36" s="107"/>
    </row>
    <row r="37" spans="1:11" ht="15" customHeight="1" thickBot="1" x14ac:dyDescent="0.3">
      <c r="A37" s="167"/>
      <c r="B37" s="178"/>
      <c r="C37" s="170"/>
      <c r="D37" s="173"/>
      <c r="E37" s="176"/>
      <c r="F37" s="2"/>
      <c r="G37" s="2"/>
      <c r="H37" s="11" t="s">
        <v>65</v>
      </c>
      <c r="I37" s="161"/>
      <c r="J37" s="161"/>
      <c r="K37" s="161"/>
    </row>
    <row r="38" spans="1:11" ht="15.75" thickBot="1" x14ac:dyDescent="0.3">
      <c r="A38" s="167"/>
      <c r="B38" s="178"/>
      <c r="C38" s="170"/>
      <c r="D38" s="173"/>
      <c r="E38" s="176"/>
      <c r="F38" s="2"/>
      <c r="G38" s="2"/>
      <c r="H38" s="38" t="s">
        <v>62</v>
      </c>
      <c r="I38" s="162">
        <v>0</v>
      </c>
      <c r="J38" s="162" t="s">
        <v>16</v>
      </c>
      <c r="K38" s="162" t="s">
        <v>16</v>
      </c>
    </row>
    <row r="39" spans="1:11" ht="15.75" thickBot="1" x14ac:dyDescent="0.3">
      <c r="A39" s="167"/>
      <c r="B39" s="178"/>
      <c r="C39" s="170"/>
      <c r="D39" s="173"/>
      <c r="E39" s="176"/>
      <c r="F39" s="2"/>
      <c r="G39" s="2"/>
      <c r="H39" s="37" t="s">
        <v>68</v>
      </c>
      <c r="I39" s="107"/>
      <c r="J39" s="107"/>
      <c r="K39" s="107"/>
    </row>
    <row r="40" spans="1:11" ht="15.75" thickBot="1" x14ac:dyDescent="0.3">
      <c r="A40" s="167"/>
      <c r="B40" s="178"/>
      <c r="C40" s="170"/>
      <c r="D40" s="173"/>
      <c r="E40" s="176"/>
      <c r="F40" s="2"/>
      <c r="G40" s="2"/>
      <c r="H40" s="37" t="s">
        <v>88</v>
      </c>
      <c r="I40" s="107"/>
      <c r="J40" s="107"/>
      <c r="K40" s="107"/>
    </row>
    <row r="41" spans="1:11" ht="15.75" thickBot="1" x14ac:dyDescent="0.3">
      <c r="A41" s="167"/>
      <c r="B41" s="178"/>
      <c r="C41" s="170"/>
      <c r="D41" s="173"/>
      <c r="E41" s="176"/>
      <c r="F41" s="2"/>
      <c r="G41" s="2"/>
      <c r="H41" s="37" t="s">
        <v>87</v>
      </c>
      <c r="I41" s="108"/>
      <c r="J41" s="108"/>
      <c r="K41" s="108"/>
    </row>
    <row r="42" spans="1:11" ht="15.75" thickBot="1" x14ac:dyDescent="0.3">
      <c r="A42" s="167"/>
      <c r="B42" s="178"/>
      <c r="C42" s="170"/>
      <c r="D42" s="173"/>
      <c r="E42" s="176"/>
      <c r="F42" s="2"/>
      <c r="G42" s="2"/>
      <c r="H42" s="38">
        <v>824</v>
      </c>
      <c r="I42" s="106">
        <v>15000</v>
      </c>
      <c r="J42" s="106">
        <v>15000</v>
      </c>
      <c r="K42" s="106">
        <v>15000</v>
      </c>
    </row>
    <row r="43" spans="1:11" ht="15.75" thickBot="1" x14ac:dyDescent="0.3">
      <c r="A43" s="167"/>
      <c r="B43" s="178"/>
      <c r="C43" s="170"/>
      <c r="D43" s="173"/>
      <c r="E43" s="176"/>
      <c r="F43" s="2"/>
      <c r="G43" s="2"/>
      <c r="H43" s="11">
        <v>1001</v>
      </c>
      <c r="I43" s="107"/>
      <c r="J43" s="107"/>
      <c r="K43" s="107"/>
    </row>
    <row r="44" spans="1:11" ht="15.75" thickBot="1" x14ac:dyDescent="0.3">
      <c r="A44" s="167"/>
      <c r="B44" s="178"/>
      <c r="C44" s="170"/>
      <c r="D44" s="173"/>
      <c r="E44" s="176"/>
      <c r="F44" s="2"/>
      <c r="G44" s="2"/>
      <c r="H44" s="11" t="s">
        <v>56</v>
      </c>
      <c r="I44" s="107"/>
      <c r="J44" s="107"/>
      <c r="K44" s="107"/>
    </row>
    <row r="45" spans="1:11" ht="15.75" thickBot="1" x14ac:dyDescent="0.3">
      <c r="A45" s="168"/>
      <c r="B45" s="179"/>
      <c r="C45" s="171"/>
      <c r="D45" s="174"/>
      <c r="E45" s="176"/>
      <c r="F45" s="3"/>
      <c r="G45" s="3"/>
      <c r="H45" s="12">
        <v>500</v>
      </c>
      <c r="I45" s="108"/>
      <c r="J45" s="108"/>
      <c r="K45" s="108"/>
    </row>
    <row r="46" spans="1:11" ht="25.5" customHeight="1" x14ac:dyDescent="0.25">
      <c r="A46" s="104" t="s">
        <v>77</v>
      </c>
      <c r="B46" s="139" t="s">
        <v>108</v>
      </c>
      <c r="C46" s="109" t="s">
        <v>19</v>
      </c>
      <c r="D46" s="183" t="s">
        <v>18</v>
      </c>
      <c r="E46" s="109" t="s">
        <v>16</v>
      </c>
      <c r="F46" s="110" t="s">
        <v>16</v>
      </c>
      <c r="G46" s="114">
        <v>44561</v>
      </c>
      <c r="H46" s="103" t="s">
        <v>16</v>
      </c>
      <c r="I46" s="106" t="s">
        <v>16</v>
      </c>
      <c r="J46" s="106" t="s">
        <v>16</v>
      </c>
      <c r="K46" s="106" t="s">
        <v>16</v>
      </c>
    </row>
    <row r="47" spans="1:11" x14ac:dyDescent="0.25">
      <c r="A47" s="104"/>
      <c r="B47" s="139"/>
      <c r="C47" s="109"/>
      <c r="D47" s="183"/>
      <c r="E47" s="109"/>
      <c r="F47" s="109"/>
      <c r="G47" s="115"/>
      <c r="H47" s="104"/>
      <c r="I47" s="107"/>
      <c r="J47" s="107"/>
      <c r="K47" s="107"/>
    </row>
    <row r="48" spans="1:11" ht="18" customHeight="1" thickBot="1" x14ac:dyDescent="0.3">
      <c r="A48" s="105"/>
      <c r="B48" s="156"/>
      <c r="C48" s="109"/>
      <c r="D48" s="185"/>
      <c r="E48" s="111"/>
      <c r="F48" s="111"/>
      <c r="G48" s="116"/>
      <c r="H48" s="105"/>
      <c r="I48" s="108"/>
      <c r="J48" s="108"/>
      <c r="K48" s="108"/>
    </row>
    <row r="49" spans="1:11" ht="21" customHeight="1" x14ac:dyDescent="0.25">
      <c r="A49" s="103" t="s">
        <v>78</v>
      </c>
      <c r="B49" s="220" t="s">
        <v>109</v>
      </c>
      <c r="C49" s="112" t="s">
        <v>19</v>
      </c>
      <c r="D49" s="218" t="s">
        <v>18</v>
      </c>
      <c r="E49" s="110" t="s">
        <v>16</v>
      </c>
      <c r="F49" s="110" t="s">
        <v>16</v>
      </c>
      <c r="G49" s="114">
        <v>44926</v>
      </c>
      <c r="H49" s="103" t="s">
        <v>16</v>
      </c>
      <c r="I49" s="106" t="s">
        <v>16</v>
      </c>
      <c r="J49" s="106" t="s">
        <v>16</v>
      </c>
      <c r="K49" s="106" t="s">
        <v>16</v>
      </c>
    </row>
    <row r="50" spans="1:11" ht="35.25" customHeight="1" thickBot="1" x14ac:dyDescent="0.3">
      <c r="A50" s="104"/>
      <c r="B50" s="221"/>
      <c r="C50" s="113"/>
      <c r="D50" s="219"/>
      <c r="E50" s="109"/>
      <c r="F50" s="109"/>
      <c r="G50" s="115"/>
      <c r="H50" s="104"/>
      <c r="I50" s="107"/>
      <c r="J50" s="107"/>
      <c r="K50" s="107"/>
    </row>
    <row r="51" spans="1:11" ht="57.75" customHeight="1" thickBot="1" x14ac:dyDescent="0.3">
      <c r="A51" s="209" t="s">
        <v>79</v>
      </c>
      <c r="B51" s="211" t="s">
        <v>110</v>
      </c>
      <c r="C51" s="213" t="s">
        <v>19</v>
      </c>
      <c r="D51" s="214" t="s">
        <v>18</v>
      </c>
      <c r="E51" s="213" t="s">
        <v>16</v>
      </c>
      <c r="F51" s="213" t="s">
        <v>16</v>
      </c>
      <c r="G51" s="223">
        <v>45291</v>
      </c>
      <c r="H51" s="209" t="s">
        <v>16</v>
      </c>
      <c r="I51" s="225" t="s">
        <v>16</v>
      </c>
      <c r="J51" s="225" t="s">
        <v>16</v>
      </c>
      <c r="K51" s="225" t="s">
        <v>16</v>
      </c>
    </row>
    <row r="52" spans="1:11" hidden="1" x14ac:dyDescent="0.25">
      <c r="A52" s="210"/>
      <c r="B52" s="212"/>
      <c r="C52" s="112"/>
      <c r="D52" s="215"/>
      <c r="E52" s="112"/>
      <c r="F52" s="112"/>
      <c r="G52" s="224"/>
      <c r="H52" s="210"/>
      <c r="I52" s="226"/>
      <c r="J52" s="226"/>
      <c r="K52" s="226"/>
    </row>
    <row r="53" spans="1:11" ht="26.25" customHeight="1" thickBot="1" x14ac:dyDescent="0.3">
      <c r="A53" s="199" t="s">
        <v>80</v>
      </c>
      <c r="B53" s="177" t="s">
        <v>111</v>
      </c>
      <c r="C53" s="200"/>
      <c r="D53" s="227" t="s">
        <v>36</v>
      </c>
      <c r="E53" s="203" t="s">
        <v>106</v>
      </c>
      <c r="F53" s="66">
        <v>44197</v>
      </c>
      <c r="G53" s="66">
        <v>44561</v>
      </c>
      <c r="H53" s="63">
        <v>824</v>
      </c>
      <c r="I53" s="72">
        <f>I54+I58+I62+I66</f>
        <v>22621.917999999998</v>
      </c>
      <c r="J53" s="70">
        <f>J54+J58+J62+J66</f>
        <v>22621.917999999998</v>
      </c>
      <c r="K53" s="71">
        <f t="shared" ref="K53" si="2">K54+K58+K62+K66</f>
        <v>22721.317999999999</v>
      </c>
    </row>
    <row r="54" spans="1:11" x14ac:dyDescent="0.25">
      <c r="A54" s="199"/>
      <c r="B54" s="178"/>
      <c r="C54" s="201"/>
      <c r="D54" s="228"/>
      <c r="E54" s="204"/>
      <c r="F54" s="67">
        <v>44562</v>
      </c>
      <c r="G54" s="67">
        <v>44926</v>
      </c>
      <c r="H54" s="64">
        <v>824</v>
      </c>
      <c r="I54" s="206">
        <v>12064.960999999999</v>
      </c>
      <c r="J54" s="193">
        <v>12064.960999999999</v>
      </c>
      <c r="K54" s="233">
        <v>12164.361000000001</v>
      </c>
    </row>
    <row r="55" spans="1:11" x14ac:dyDescent="0.25">
      <c r="A55" s="199"/>
      <c r="B55" s="178"/>
      <c r="C55" s="201"/>
      <c r="D55" s="228"/>
      <c r="E55" s="204"/>
      <c r="F55" s="67">
        <v>44927</v>
      </c>
      <c r="G55" s="67">
        <v>45291</v>
      </c>
      <c r="H55" s="64" t="s">
        <v>61</v>
      </c>
      <c r="I55" s="207"/>
      <c r="J55" s="194"/>
      <c r="K55" s="234"/>
    </row>
    <row r="56" spans="1:11" x14ac:dyDescent="0.25">
      <c r="A56" s="199"/>
      <c r="B56" s="178"/>
      <c r="C56" s="201"/>
      <c r="D56" s="228"/>
      <c r="E56" s="204"/>
      <c r="F56" s="68"/>
      <c r="G56" s="68"/>
      <c r="H56" s="64" t="s">
        <v>67</v>
      </c>
      <c r="I56" s="207"/>
      <c r="J56" s="194"/>
      <c r="K56" s="234"/>
    </row>
    <row r="57" spans="1:11" ht="15.75" thickBot="1" x14ac:dyDescent="0.3">
      <c r="A57" s="199"/>
      <c r="B57" s="178"/>
      <c r="C57" s="201"/>
      <c r="D57" s="228"/>
      <c r="E57" s="204"/>
      <c r="F57" s="68"/>
      <c r="G57" s="68"/>
      <c r="H57" s="73">
        <v>200</v>
      </c>
      <c r="I57" s="208"/>
      <c r="J57" s="195"/>
      <c r="K57" s="237"/>
    </row>
    <row r="58" spans="1:11" x14ac:dyDescent="0.25">
      <c r="A58" s="199"/>
      <c r="B58" s="178"/>
      <c r="C58" s="201"/>
      <c r="D58" s="228"/>
      <c r="E58" s="204"/>
      <c r="F58" s="68"/>
      <c r="G58" s="68"/>
      <c r="H58" s="64">
        <v>824</v>
      </c>
      <c r="I58" s="196">
        <v>10555.457</v>
      </c>
      <c r="J58" s="189">
        <v>10555.457</v>
      </c>
      <c r="K58" s="186">
        <v>10555.457</v>
      </c>
    </row>
    <row r="59" spans="1:11" x14ac:dyDescent="0.25">
      <c r="A59" s="199"/>
      <c r="B59" s="178"/>
      <c r="C59" s="201"/>
      <c r="D59" s="228"/>
      <c r="E59" s="204"/>
      <c r="F59" s="68"/>
      <c r="G59" s="65"/>
      <c r="H59" s="74" t="s">
        <v>61</v>
      </c>
      <c r="I59" s="197"/>
      <c r="J59" s="190"/>
      <c r="K59" s="187"/>
    </row>
    <row r="60" spans="1:11" x14ac:dyDescent="0.25">
      <c r="A60" s="199"/>
      <c r="B60" s="178"/>
      <c r="C60" s="201"/>
      <c r="D60" s="228"/>
      <c r="E60" s="204"/>
      <c r="F60" s="68"/>
      <c r="G60" s="65"/>
      <c r="H60" s="74" t="s">
        <v>67</v>
      </c>
      <c r="I60" s="197"/>
      <c r="J60" s="190"/>
      <c r="K60" s="187"/>
    </row>
    <row r="61" spans="1:11" ht="15.75" thickBot="1" x14ac:dyDescent="0.3">
      <c r="A61" s="199"/>
      <c r="B61" s="178"/>
      <c r="C61" s="201"/>
      <c r="D61" s="228"/>
      <c r="E61" s="204"/>
      <c r="F61" s="68"/>
      <c r="G61" s="65"/>
      <c r="H61" s="75">
        <v>300</v>
      </c>
      <c r="I61" s="198"/>
      <c r="J61" s="238"/>
      <c r="K61" s="188"/>
    </row>
    <row r="62" spans="1:11" x14ac:dyDescent="0.25">
      <c r="A62" s="199"/>
      <c r="B62" s="178"/>
      <c r="C62" s="201"/>
      <c r="D62" s="228"/>
      <c r="E62" s="204"/>
      <c r="F62" s="68"/>
      <c r="G62" s="68"/>
      <c r="H62" s="64">
        <v>824</v>
      </c>
      <c r="I62" s="216">
        <v>0</v>
      </c>
      <c r="J62" s="189">
        <v>0</v>
      </c>
      <c r="K62" s="186">
        <v>0</v>
      </c>
    </row>
    <row r="63" spans="1:11" x14ac:dyDescent="0.25">
      <c r="A63" s="199"/>
      <c r="B63" s="178"/>
      <c r="C63" s="201"/>
      <c r="D63" s="228"/>
      <c r="E63" s="204"/>
      <c r="F63" s="68"/>
      <c r="G63" s="68"/>
      <c r="H63" s="64" t="s">
        <v>61</v>
      </c>
      <c r="I63" s="197"/>
      <c r="J63" s="190"/>
      <c r="K63" s="187"/>
    </row>
    <row r="64" spans="1:11" x14ac:dyDescent="0.25">
      <c r="A64" s="199"/>
      <c r="B64" s="178"/>
      <c r="C64" s="201"/>
      <c r="D64" s="228"/>
      <c r="E64" s="204"/>
      <c r="F64" s="68"/>
      <c r="G64" s="68"/>
      <c r="H64" s="64" t="s">
        <v>67</v>
      </c>
      <c r="I64" s="197"/>
      <c r="J64" s="190"/>
      <c r="K64" s="187"/>
    </row>
    <row r="65" spans="1:11" ht="15.75" thickBot="1" x14ac:dyDescent="0.3">
      <c r="A65" s="199"/>
      <c r="B65" s="178"/>
      <c r="C65" s="201"/>
      <c r="D65" s="228"/>
      <c r="E65" s="204"/>
      <c r="F65" s="68"/>
      <c r="G65" s="68"/>
      <c r="H65" s="73">
        <v>800</v>
      </c>
      <c r="I65" s="217"/>
      <c r="J65" s="191"/>
      <c r="K65" s="192"/>
    </row>
    <row r="66" spans="1:11" x14ac:dyDescent="0.25">
      <c r="A66" s="199"/>
      <c r="B66" s="178"/>
      <c r="C66" s="201"/>
      <c r="D66" s="228"/>
      <c r="E66" s="204"/>
      <c r="F66" s="68"/>
      <c r="G66" s="68"/>
      <c r="H66" s="64">
        <v>824</v>
      </c>
      <c r="I66" s="230">
        <v>1.5</v>
      </c>
      <c r="J66" s="233">
        <v>1.5</v>
      </c>
      <c r="K66" s="236">
        <v>1.5</v>
      </c>
    </row>
    <row r="67" spans="1:11" x14ac:dyDescent="0.25">
      <c r="A67" s="199"/>
      <c r="B67" s="178"/>
      <c r="C67" s="201"/>
      <c r="D67" s="228"/>
      <c r="E67" s="204"/>
      <c r="F67" s="68"/>
      <c r="G67" s="68"/>
      <c r="H67" s="64" t="s">
        <v>68</v>
      </c>
      <c r="I67" s="231"/>
      <c r="J67" s="234"/>
      <c r="K67" s="187"/>
    </row>
    <row r="68" spans="1:11" x14ac:dyDescent="0.25">
      <c r="A68" s="199"/>
      <c r="B68" s="178"/>
      <c r="C68" s="201"/>
      <c r="D68" s="228"/>
      <c r="E68" s="204"/>
      <c r="F68" s="68"/>
      <c r="G68" s="68"/>
      <c r="H68" s="64" t="s">
        <v>67</v>
      </c>
      <c r="I68" s="231"/>
      <c r="J68" s="234"/>
      <c r="K68" s="187"/>
    </row>
    <row r="69" spans="1:11" ht="18" customHeight="1" thickBot="1" x14ac:dyDescent="0.3">
      <c r="A69" s="199"/>
      <c r="B69" s="179"/>
      <c r="C69" s="202"/>
      <c r="D69" s="229"/>
      <c r="E69" s="205"/>
      <c r="F69" s="69"/>
      <c r="G69" s="69"/>
      <c r="H69" s="73">
        <v>300</v>
      </c>
      <c r="I69" s="232"/>
      <c r="J69" s="235"/>
      <c r="K69" s="192"/>
    </row>
    <row r="70" spans="1:11" ht="15" customHeight="1" x14ac:dyDescent="0.25">
      <c r="A70" s="104" t="s">
        <v>81</v>
      </c>
      <c r="B70" s="222" t="s">
        <v>112</v>
      </c>
      <c r="C70" s="109" t="s">
        <v>19</v>
      </c>
      <c r="D70" s="183" t="s">
        <v>37</v>
      </c>
      <c r="E70" s="109" t="s">
        <v>16</v>
      </c>
      <c r="F70" s="242" t="s">
        <v>16</v>
      </c>
      <c r="G70" s="224">
        <v>44561</v>
      </c>
      <c r="H70" s="246" t="s">
        <v>16</v>
      </c>
      <c r="I70" s="248" t="s">
        <v>16</v>
      </c>
      <c r="J70" s="107" t="s">
        <v>16</v>
      </c>
      <c r="K70" s="240" t="s">
        <v>16</v>
      </c>
    </row>
    <row r="71" spans="1:11" ht="36.75" customHeight="1" x14ac:dyDescent="0.25">
      <c r="A71" s="104"/>
      <c r="B71" s="222"/>
      <c r="C71" s="109"/>
      <c r="D71" s="183"/>
      <c r="E71" s="109"/>
      <c r="F71" s="242"/>
      <c r="G71" s="244"/>
      <c r="H71" s="246"/>
      <c r="I71" s="248"/>
      <c r="J71" s="107"/>
      <c r="K71" s="240"/>
    </row>
    <row r="72" spans="1:11" ht="7.5" customHeight="1" thickBot="1" x14ac:dyDescent="0.3">
      <c r="A72" s="105"/>
      <c r="B72" s="165"/>
      <c r="C72" s="111"/>
      <c r="D72" s="185"/>
      <c r="E72" s="111"/>
      <c r="F72" s="243"/>
      <c r="G72" s="245"/>
      <c r="H72" s="247"/>
      <c r="I72" s="249"/>
      <c r="J72" s="239"/>
      <c r="K72" s="241"/>
    </row>
    <row r="73" spans="1:11" ht="25.5" customHeight="1" x14ac:dyDescent="0.25">
      <c r="A73" s="103" t="s">
        <v>151</v>
      </c>
      <c r="B73" s="164" t="s">
        <v>113</v>
      </c>
      <c r="C73" s="110" t="s">
        <v>19</v>
      </c>
      <c r="D73" s="184" t="s">
        <v>37</v>
      </c>
      <c r="E73" s="110" t="s">
        <v>16</v>
      </c>
      <c r="F73" s="110" t="s">
        <v>16</v>
      </c>
      <c r="G73" s="115">
        <v>44926</v>
      </c>
      <c r="H73" s="103" t="s">
        <v>16</v>
      </c>
      <c r="I73" s="107" t="s">
        <v>16</v>
      </c>
      <c r="J73" s="107" t="s">
        <v>16</v>
      </c>
      <c r="K73" s="107" t="s">
        <v>16</v>
      </c>
    </row>
    <row r="74" spans="1:11" ht="34.5" customHeight="1" x14ac:dyDescent="0.25">
      <c r="A74" s="104"/>
      <c r="B74" s="222"/>
      <c r="C74" s="109"/>
      <c r="D74" s="183"/>
      <c r="E74" s="109"/>
      <c r="F74" s="109"/>
      <c r="G74" s="115"/>
      <c r="H74" s="104"/>
      <c r="I74" s="107"/>
      <c r="J74" s="107"/>
      <c r="K74" s="107"/>
    </row>
    <row r="75" spans="1:11" ht="0.75" customHeight="1" thickBot="1" x14ac:dyDescent="0.3">
      <c r="A75" s="105"/>
      <c r="B75" s="165"/>
      <c r="C75" s="111"/>
      <c r="D75" s="185"/>
      <c r="E75" s="111"/>
      <c r="F75" s="111"/>
      <c r="G75" s="116"/>
      <c r="H75" s="105"/>
      <c r="I75" s="108"/>
      <c r="J75" s="108"/>
      <c r="K75" s="108"/>
    </row>
    <row r="76" spans="1:11" ht="30.75" customHeight="1" x14ac:dyDescent="0.25">
      <c r="A76" s="103" t="s">
        <v>152</v>
      </c>
      <c r="B76" s="164" t="s">
        <v>114</v>
      </c>
      <c r="C76" s="110" t="s">
        <v>19</v>
      </c>
      <c r="D76" s="184" t="s">
        <v>36</v>
      </c>
      <c r="E76" s="110" t="s">
        <v>16</v>
      </c>
      <c r="F76" s="110" t="s">
        <v>16</v>
      </c>
      <c r="G76" s="114">
        <v>45291</v>
      </c>
      <c r="H76" s="103" t="s">
        <v>16</v>
      </c>
      <c r="I76" s="106" t="s">
        <v>16</v>
      </c>
      <c r="J76" s="106" t="s">
        <v>16</v>
      </c>
      <c r="K76" s="106" t="s">
        <v>16</v>
      </c>
    </row>
    <row r="77" spans="1:11" ht="18.75" customHeight="1" x14ac:dyDescent="0.25">
      <c r="A77" s="104"/>
      <c r="B77" s="222"/>
      <c r="C77" s="109"/>
      <c r="D77" s="183"/>
      <c r="E77" s="109"/>
      <c r="F77" s="109"/>
      <c r="G77" s="115"/>
      <c r="H77" s="104"/>
      <c r="I77" s="107"/>
      <c r="J77" s="107"/>
      <c r="K77" s="107"/>
    </row>
    <row r="78" spans="1:11" ht="15.75" thickBot="1" x14ac:dyDescent="0.3">
      <c r="A78" s="105"/>
      <c r="B78" s="165"/>
      <c r="C78" s="111"/>
      <c r="D78" s="185"/>
      <c r="E78" s="111"/>
      <c r="F78" s="111"/>
      <c r="G78" s="116"/>
      <c r="H78" s="105"/>
      <c r="I78" s="108"/>
      <c r="J78" s="108"/>
      <c r="K78" s="108"/>
    </row>
    <row r="79" spans="1:11" ht="26.25" customHeight="1" x14ac:dyDescent="0.25">
      <c r="A79" s="103" t="s">
        <v>153</v>
      </c>
      <c r="B79" s="164" t="s">
        <v>115</v>
      </c>
      <c r="C79" s="110" t="s">
        <v>19</v>
      </c>
      <c r="D79" s="184" t="s">
        <v>36</v>
      </c>
      <c r="E79" s="110" t="s">
        <v>16</v>
      </c>
      <c r="F79" s="110" t="s">
        <v>16</v>
      </c>
      <c r="G79" s="114">
        <v>44561</v>
      </c>
      <c r="H79" s="103" t="s">
        <v>16</v>
      </c>
      <c r="I79" s="106" t="s">
        <v>16</v>
      </c>
      <c r="J79" s="106" t="s">
        <v>16</v>
      </c>
      <c r="K79" s="106" t="s">
        <v>16</v>
      </c>
    </row>
    <row r="80" spans="1:11" ht="30.75" customHeight="1" x14ac:dyDescent="0.25">
      <c r="A80" s="104"/>
      <c r="B80" s="222"/>
      <c r="C80" s="109"/>
      <c r="D80" s="183"/>
      <c r="E80" s="109"/>
      <c r="F80" s="109"/>
      <c r="G80" s="115"/>
      <c r="H80" s="104"/>
      <c r="I80" s="107"/>
      <c r="J80" s="107"/>
      <c r="K80" s="107"/>
    </row>
    <row r="81" spans="1:11" ht="13.5" customHeight="1" thickBot="1" x14ac:dyDescent="0.3">
      <c r="A81" s="105"/>
      <c r="B81" s="165"/>
      <c r="C81" s="111"/>
      <c r="D81" s="185"/>
      <c r="E81" s="111"/>
      <c r="F81" s="111"/>
      <c r="G81" s="116"/>
      <c r="H81" s="105"/>
      <c r="I81" s="108"/>
      <c r="J81" s="108"/>
      <c r="K81" s="108"/>
    </row>
    <row r="82" spans="1:11" ht="32.25" customHeight="1" x14ac:dyDescent="0.25">
      <c r="A82" s="103" t="s">
        <v>154</v>
      </c>
      <c r="B82" s="164" t="s">
        <v>116</v>
      </c>
      <c r="C82" s="110" t="s">
        <v>19</v>
      </c>
      <c r="D82" s="184" t="s">
        <v>38</v>
      </c>
      <c r="E82" s="110" t="s">
        <v>16</v>
      </c>
      <c r="F82" s="110" t="s">
        <v>16</v>
      </c>
      <c r="G82" s="114">
        <v>44926</v>
      </c>
      <c r="H82" s="103" t="s">
        <v>16</v>
      </c>
      <c r="I82" s="106" t="s">
        <v>16</v>
      </c>
      <c r="J82" s="106" t="s">
        <v>16</v>
      </c>
      <c r="K82" s="106" t="s">
        <v>16</v>
      </c>
    </row>
    <row r="83" spans="1:11" ht="36" customHeight="1" thickBot="1" x14ac:dyDescent="0.3">
      <c r="A83" s="104"/>
      <c r="B83" s="222"/>
      <c r="C83" s="109"/>
      <c r="D83" s="183"/>
      <c r="E83" s="109"/>
      <c r="F83" s="109"/>
      <c r="G83" s="115"/>
      <c r="H83" s="104"/>
      <c r="I83" s="107"/>
      <c r="J83" s="107"/>
      <c r="K83" s="107"/>
    </row>
    <row r="84" spans="1:11" ht="13.5" hidden="1" customHeight="1" thickBot="1" x14ac:dyDescent="0.3">
      <c r="A84" s="105"/>
      <c r="B84" s="165"/>
      <c r="C84" s="111"/>
      <c r="D84" s="185"/>
      <c r="E84" s="111"/>
      <c r="F84" s="111"/>
      <c r="G84" s="116"/>
      <c r="H84" s="105"/>
      <c r="I84" s="108"/>
      <c r="J84" s="108"/>
      <c r="K84" s="108"/>
    </row>
    <row r="85" spans="1:11" ht="30.75" customHeight="1" x14ac:dyDescent="0.25">
      <c r="A85" s="103" t="s">
        <v>155</v>
      </c>
      <c r="B85" s="164" t="s">
        <v>117</v>
      </c>
      <c r="C85" s="110" t="s">
        <v>19</v>
      </c>
      <c r="D85" s="184" t="s">
        <v>38</v>
      </c>
      <c r="E85" s="110" t="s">
        <v>16</v>
      </c>
      <c r="F85" s="110" t="s">
        <v>16</v>
      </c>
      <c r="G85" s="114">
        <v>45291</v>
      </c>
      <c r="H85" s="103" t="s">
        <v>16</v>
      </c>
      <c r="I85" s="106" t="s">
        <v>16</v>
      </c>
      <c r="J85" s="106" t="s">
        <v>16</v>
      </c>
      <c r="K85" s="106" t="s">
        <v>16</v>
      </c>
    </row>
    <row r="86" spans="1:11" ht="11.25" customHeight="1" x14ac:dyDescent="0.25">
      <c r="A86" s="104"/>
      <c r="B86" s="222"/>
      <c r="C86" s="109"/>
      <c r="D86" s="183"/>
      <c r="E86" s="109"/>
      <c r="F86" s="109"/>
      <c r="G86" s="115"/>
      <c r="H86" s="104"/>
      <c r="I86" s="107"/>
      <c r="J86" s="107"/>
      <c r="K86" s="107"/>
    </row>
    <row r="87" spans="1:11" ht="27" customHeight="1" thickBot="1" x14ac:dyDescent="0.3">
      <c r="A87" s="105"/>
      <c r="B87" s="165"/>
      <c r="C87" s="111"/>
      <c r="D87" s="185"/>
      <c r="E87" s="111"/>
      <c r="F87" s="111"/>
      <c r="G87" s="116"/>
      <c r="H87" s="105"/>
      <c r="I87" s="108"/>
      <c r="J87" s="108"/>
      <c r="K87" s="108"/>
    </row>
    <row r="88" spans="1:11" ht="17.25" customHeight="1" x14ac:dyDescent="0.25">
      <c r="A88" s="103" t="s">
        <v>156</v>
      </c>
      <c r="B88" s="164" t="s">
        <v>118</v>
      </c>
      <c r="C88" s="110" t="s">
        <v>19</v>
      </c>
      <c r="D88" s="184" t="s">
        <v>36</v>
      </c>
      <c r="E88" s="110" t="s">
        <v>16</v>
      </c>
      <c r="F88" s="110" t="s">
        <v>16</v>
      </c>
      <c r="G88" s="114">
        <v>44561</v>
      </c>
      <c r="H88" s="103" t="s">
        <v>16</v>
      </c>
      <c r="I88" s="106" t="s">
        <v>16</v>
      </c>
      <c r="J88" s="106" t="s">
        <v>16</v>
      </c>
      <c r="K88" s="106" t="s">
        <v>16</v>
      </c>
    </row>
    <row r="89" spans="1:11" x14ac:dyDescent="0.25">
      <c r="A89" s="104"/>
      <c r="B89" s="222"/>
      <c r="C89" s="109"/>
      <c r="D89" s="183"/>
      <c r="E89" s="109"/>
      <c r="F89" s="109"/>
      <c r="G89" s="115"/>
      <c r="H89" s="104"/>
      <c r="I89" s="107"/>
      <c r="J89" s="107"/>
      <c r="K89" s="107"/>
    </row>
    <row r="90" spans="1:11" x14ac:dyDescent="0.25">
      <c r="A90" s="104"/>
      <c r="B90" s="222"/>
      <c r="C90" s="109"/>
      <c r="D90" s="183"/>
      <c r="E90" s="109"/>
      <c r="F90" s="109"/>
      <c r="G90" s="115"/>
      <c r="H90" s="104"/>
      <c r="I90" s="107"/>
      <c r="J90" s="107"/>
      <c r="K90" s="107"/>
    </row>
    <row r="91" spans="1:11" ht="18.75" customHeight="1" thickBot="1" x14ac:dyDescent="0.3">
      <c r="A91" s="105"/>
      <c r="B91" s="165"/>
      <c r="C91" s="111"/>
      <c r="D91" s="185"/>
      <c r="E91" s="111"/>
      <c r="F91" s="111"/>
      <c r="G91" s="116"/>
      <c r="H91" s="105"/>
      <c r="I91" s="108"/>
      <c r="J91" s="108"/>
      <c r="K91" s="108"/>
    </row>
    <row r="92" spans="1:11" ht="23.25" customHeight="1" x14ac:dyDescent="0.25">
      <c r="A92" s="103" t="s">
        <v>157</v>
      </c>
      <c r="B92" s="164" t="s">
        <v>119</v>
      </c>
      <c r="C92" s="110" t="s">
        <v>19</v>
      </c>
      <c r="D92" s="184" t="s">
        <v>37</v>
      </c>
      <c r="E92" s="110" t="s">
        <v>16</v>
      </c>
      <c r="F92" s="110" t="s">
        <v>16</v>
      </c>
      <c r="G92" s="114">
        <v>44926</v>
      </c>
      <c r="H92" s="103" t="s">
        <v>16</v>
      </c>
      <c r="I92" s="106" t="s">
        <v>16</v>
      </c>
      <c r="J92" s="106" t="s">
        <v>16</v>
      </c>
      <c r="K92" s="106" t="s">
        <v>16</v>
      </c>
    </row>
    <row r="93" spans="1:11" x14ac:dyDescent="0.25">
      <c r="A93" s="104"/>
      <c r="B93" s="222"/>
      <c r="C93" s="109"/>
      <c r="D93" s="183"/>
      <c r="E93" s="109"/>
      <c r="F93" s="109"/>
      <c r="G93" s="115"/>
      <c r="H93" s="104"/>
      <c r="I93" s="107"/>
      <c r="J93" s="107"/>
      <c r="K93" s="107"/>
    </row>
    <row r="94" spans="1:11" ht="22.5" customHeight="1" x14ac:dyDescent="0.25">
      <c r="A94" s="104"/>
      <c r="B94" s="222"/>
      <c r="C94" s="109"/>
      <c r="D94" s="183"/>
      <c r="E94" s="109"/>
      <c r="F94" s="109"/>
      <c r="G94" s="115"/>
      <c r="H94" s="104"/>
      <c r="I94" s="107"/>
      <c r="J94" s="107"/>
      <c r="K94" s="107"/>
    </row>
    <row r="95" spans="1:11" ht="8.25" customHeight="1" thickBot="1" x14ac:dyDescent="0.3">
      <c r="A95" s="105"/>
      <c r="B95" s="165"/>
      <c r="C95" s="111"/>
      <c r="D95" s="185"/>
      <c r="E95" s="111"/>
      <c r="F95" s="111"/>
      <c r="G95" s="116"/>
      <c r="H95" s="105"/>
      <c r="I95" s="108"/>
      <c r="J95" s="108"/>
      <c r="K95" s="108"/>
    </row>
    <row r="96" spans="1:11" ht="22.5" customHeight="1" x14ac:dyDescent="0.25">
      <c r="A96" s="103" t="s">
        <v>158</v>
      </c>
      <c r="B96" s="164" t="s">
        <v>120</v>
      </c>
      <c r="C96" s="110" t="s">
        <v>19</v>
      </c>
      <c r="D96" s="184" t="s">
        <v>37</v>
      </c>
      <c r="E96" s="110" t="s">
        <v>16</v>
      </c>
      <c r="F96" s="110" t="s">
        <v>16</v>
      </c>
      <c r="G96" s="114">
        <v>45291</v>
      </c>
      <c r="H96" s="103" t="s">
        <v>16</v>
      </c>
      <c r="I96" s="106" t="s">
        <v>16</v>
      </c>
      <c r="J96" s="106" t="s">
        <v>16</v>
      </c>
      <c r="K96" s="106" t="s">
        <v>16</v>
      </c>
    </row>
    <row r="97" spans="1:11" x14ac:dyDescent="0.25">
      <c r="A97" s="104"/>
      <c r="B97" s="222"/>
      <c r="C97" s="109"/>
      <c r="D97" s="183"/>
      <c r="E97" s="109"/>
      <c r="F97" s="109"/>
      <c r="G97" s="115"/>
      <c r="H97" s="104"/>
      <c r="I97" s="107"/>
      <c r="J97" s="107"/>
      <c r="K97" s="107"/>
    </row>
    <row r="98" spans="1:11" x14ac:dyDescent="0.25">
      <c r="A98" s="104"/>
      <c r="B98" s="222"/>
      <c r="C98" s="109"/>
      <c r="D98" s="183"/>
      <c r="E98" s="109"/>
      <c r="F98" s="109"/>
      <c r="G98" s="115"/>
      <c r="H98" s="104"/>
      <c r="I98" s="107"/>
      <c r="J98" s="107"/>
      <c r="K98" s="107"/>
    </row>
    <row r="99" spans="1:11" ht="6" customHeight="1" thickBot="1" x14ac:dyDescent="0.3">
      <c r="A99" s="105"/>
      <c r="B99" s="165"/>
      <c r="C99" s="111"/>
      <c r="D99" s="185"/>
      <c r="E99" s="111"/>
      <c r="F99" s="111"/>
      <c r="G99" s="116"/>
      <c r="H99" s="105"/>
      <c r="I99" s="108"/>
      <c r="J99" s="108"/>
      <c r="K99" s="108"/>
    </row>
    <row r="100" spans="1:11" ht="17.25" customHeight="1" x14ac:dyDescent="0.25">
      <c r="A100" s="103" t="s">
        <v>159</v>
      </c>
      <c r="B100" s="164" t="s">
        <v>121</v>
      </c>
      <c r="C100" s="110"/>
      <c r="D100" s="184" t="s">
        <v>18</v>
      </c>
      <c r="E100" s="155" t="s">
        <v>20</v>
      </c>
      <c r="F100" s="6">
        <v>44197</v>
      </c>
      <c r="G100" s="6">
        <v>44561</v>
      </c>
      <c r="H100" s="103">
        <v>824</v>
      </c>
      <c r="I100" s="127">
        <f>I103+I107+I111+I115+I119+I123</f>
        <v>111070.031</v>
      </c>
      <c r="J100" s="127">
        <f>J103+J107+J111+J115+J119+J123</f>
        <v>73430.152000000002</v>
      </c>
      <c r="K100" s="127">
        <f>K103+K107+K111+K115+K119+K123</f>
        <v>73503.601999999984</v>
      </c>
    </row>
    <row r="101" spans="1:11" x14ac:dyDescent="0.25">
      <c r="A101" s="104"/>
      <c r="B101" s="222"/>
      <c r="C101" s="109"/>
      <c r="D101" s="183"/>
      <c r="E101" s="139"/>
      <c r="F101" s="6">
        <v>44562</v>
      </c>
      <c r="G101" s="6">
        <v>44926</v>
      </c>
      <c r="H101" s="104"/>
      <c r="I101" s="131"/>
      <c r="J101" s="131"/>
      <c r="K101" s="131"/>
    </row>
    <row r="102" spans="1:11" ht="15.75" thickBot="1" x14ac:dyDescent="0.3">
      <c r="A102" s="104"/>
      <c r="B102" s="222"/>
      <c r="C102" s="109"/>
      <c r="D102" s="183"/>
      <c r="E102" s="139"/>
      <c r="F102" s="6">
        <v>44927</v>
      </c>
      <c r="G102" s="6">
        <v>45291</v>
      </c>
      <c r="H102" s="105"/>
      <c r="I102" s="128"/>
      <c r="J102" s="128"/>
      <c r="K102" s="128"/>
    </row>
    <row r="103" spans="1:11" x14ac:dyDescent="0.25">
      <c r="A103" s="104"/>
      <c r="B103" s="222"/>
      <c r="C103" s="109"/>
      <c r="D103" s="183"/>
      <c r="E103" s="139"/>
      <c r="F103" s="2"/>
      <c r="G103" s="2"/>
      <c r="H103" s="11">
        <v>824</v>
      </c>
      <c r="I103" s="106">
        <v>83923.95</v>
      </c>
      <c r="J103" s="106">
        <v>49983.8</v>
      </c>
      <c r="K103" s="106">
        <v>49983.8</v>
      </c>
    </row>
    <row r="104" spans="1:11" x14ac:dyDescent="0.25">
      <c r="A104" s="104"/>
      <c r="B104" s="222"/>
      <c r="C104" s="109"/>
      <c r="D104" s="183"/>
      <c r="E104" s="139"/>
      <c r="F104" s="2"/>
      <c r="G104" s="2"/>
      <c r="H104" s="11" t="s">
        <v>61</v>
      </c>
      <c r="I104" s="107"/>
      <c r="J104" s="107"/>
      <c r="K104" s="107"/>
    </row>
    <row r="105" spans="1:11" x14ac:dyDescent="0.25">
      <c r="A105" s="104"/>
      <c r="B105" s="222"/>
      <c r="C105" s="109"/>
      <c r="D105" s="183"/>
      <c r="E105" s="139"/>
      <c r="F105" s="2"/>
      <c r="G105" s="2"/>
      <c r="H105" s="11" t="s">
        <v>66</v>
      </c>
      <c r="I105" s="107"/>
      <c r="J105" s="107"/>
      <c r="K105" s="107"/>
    </row>
    <row r="106" spans="1:11" ht="15.75" thickBot="1" x14ac:dyDescent="0.3">
      <c r="A106" s="104"/>
      <c r="B106" s="222"/>
      <c r="C106" s="109"/>
      <c r="D106" s="183"/>
      <c r="E106" s="139"/>
      <c r="F106" s="2"/>
      <c r="G106" s="2"/>
      <c r="H106" s="12">
        <v>100</v>
      </c>
      <c r="I106" s="108"/>
      <c r="J106" s="108"/>
      <c r="K106" s="108"/>
    </row>
    <row r="107" spans="1:11" x14ac:dyDescent="0.25">
      <c r="A107" s="104"/>
      <c r="B107" s="222"/>
      <c r="C107" s="109"/>
      <c r="D107" s="183"/>
      <c r="E107" s="139"/>
      <c r="F107" s="2"/>
      <c r="G107" s="2"/>
      <c r="H107" s="11">
        <v>824</v>
      </c>
      <c r="I107" s="106">
        <v>15396.217000000001</v>
      </c>
      <c r="J107" s="106">
        <v>16272.188</v>
      </c>
      <c r="K107" s="106">
        <v>16272.188</v>
      </c>
    </row>
    <row r="108" spans="1:11" x14ac:dyDescent="0.25">
      <c r="A108" s="104"/>
      <c r="B108" s="222"/>
      <c r="C108" s="109"/>
      <c r="D108" s="183"/>
      <c r="E108" s="139"/>
      <c r="F108" s="2"/>
      <c r="G108" s="2"/>
      <c r="H108" s="11" t="s">
        <v>61</v>
      </c>
      <c r="I108" s="107"/>
      <c r="J108" s="107"/>
      <c r="K108" s="107"/>
    </row>
    <row r="109" spans="1:11" x14ac:dyDescent="0.25">
      <c r="A109" s="104"/>
      <c r="B109" s="222"/>
      <c r="C109" s="109"/>
      <c r="D109" s="183"/>
      <c r="E109" s="139"/>
      <c r="F109" s="2"/>
      <c r="G109" s="2"/>
      <c r="H109" s="11" t="s">
        <v>66</v>
      </c>
      <c r="I109" s="107"/>
      <c r="J109" s="107"/>
      <c r="K109" s="107"/>
    </row>
    <row r="110" spans="1:11" ht="15.75" thickBot="1" x14ac:dyDescent="0.3">
      <c r="A110" s="104"/>
      <c r="B110" s="222"/>
      <c r="C110" s="109"/>
      <c r="D110" s="183"/>
      <c r="E110" s="139"/>
      <c r="F110" s="2"/>
      <c r="G110" s="2"/>
      <c r="H110" s="12">
        <v>200</v>
      </c>
      <c r="I110" s="108"/>
      <c r="J110" s="108"/>
      <c r="K110" s="108"/>
    </row>
    <row r="111" spans="1:11" x14ac:dyDescent="0.25">
      <c r="A111" s="104"/>
      <c r="B111" s="222"/>
      <c r="C111" s="109"/>
      <c r="D111" s="183"/>
      <c r="E111" s="139"/>
      <c r="F111" s="2"/>
      <c r="G111" s="2"/>
      <c r="H111" s="11">
        <v>824</v>
      </c>
      <c r="I111" s="106">
        <v>483.76400000000001</v>
      </c>
      <c r="J111" s="106">
        <v>483.76400000000001</v>
      </c>
      <c r="K111" s="106">
        <v>483.76400000000001</v>
      </c>
    </row>
    <row r="112" spans="1:11" x14ac:dyDescent="0.25">
      <c r="A112" s="104"/>
      <c r="B112" s="222"/>
      <c r="C112" s="109"/>
      <c r="D112" s="183"/>
      <c r="E112" s="139"/>
      <c r="F112" s="2"/>
      <c r="G112" s="2"/>
      <c r="H112" s="11" t="s">
        <v>61</v>
      </c>
      <c r="I112" s="107"/>
      <c r="J112" s="107"/>
      <c r="K112" s="107"/>
    </row>
    <row r="113" spans="1:11" x14ac:dyDescent="0.25">
      <c r="A113" s="104"/>
      <c r="B113" s="222"/>
      <c r="C113" s="109"/>
      <c r="D113" s="183"/>
      <c r="E113" s="139"/>
      <c r="F113" s="2"/>
      <c r="G113" s="2"/>
      <c r="H113" s="11" t="s">
        <v>66</v>
      </c>
      <c r="I113" s="107"/>
      <c r="J113" s="107"/>
      <c r="K113" s="107"/>
    </row>
    <row r="114" spans="1:11" ht="15.75" thickBot="1" x14ac:dyDescent="0.3">
      <c r="A114" s="104"/>
      <c r="B114" s="222"/>
      <c r="C114" s="109"/>
      <c r="D114" s="183"/>
      <c r="E114" s="139"/>
      <c r="F114" s="2"/>
      <c r="G114" s="2"/>
      <c r="H114" s="12">
        <v>800</v>
      </c>
      <c r="I114" s="108"/>
      <c r="J114" s="108"/>
      <c r="K114" s="108"/>
    </row>
    <row r="115" spans="1:11" x14ac:dyDescent="0.25">
      <c r="A115" s="104"/>
      <c r="B115" s="222"/>
      <c r="C115" s="109"/>
      <c r="D115" s="183"/>
      <c r="E115" s="139"/>
      <c r="F115" s="2"/>
      <c r="G115" s="2"/>
      <c r="H115" s="14">
        <v>824</v>
      </c>
      <c r="I115" s="252">
        <v>1.8</v>
      </c>
      <c r="J115" s="252">
        <v>1.8</v>
      </c>
      <c r="K115" s="252">
        <v>2.65</v>
      </c>
    </row>
    <row r="116" spans="1:11" x14ac:dyDescent="0.25">
      <c r="A116" s="104"/>
      <c r="B116" s="222"/>
      <c r="C116" s="109"/>
      <c r="D116" s="183"/>
      <c r="E116" s="139"/>
      <c r="F116" s="2"/>
      <c r="G116" s="2"/>
      <c r="H116" s="14">
        <v>1004</v>
      </c>
      <c r="I116" s="250"/>
      <c r="J116" s="250"/>
      <c r="K116" s="250"/>
    </row>
    <row r="117" spans="1:11" x14ac:dyDescent="0.25">
      <c r="A117" s="104"/>
      <c r="B117" s="222"/>
      <c r="C117" s="109"/>
      <c r="D117" s="183"/>
      <c r="E117" s="139"/>
      <c r="F117" s="2"/>
      <c r="G117" s="2"/>
      <c r="H117" s="14" t="s">
        <v>66</v>
      </c>
      <c r="I117" s="250"/>
      <c r="J117" s="250"/>
      <c r="K117" s="250"/>
    </row>
    <row r="118" spans="1:11" ht="15.75" thickBot="1" x14ac:dyDescent="0.3">
      <c r="A118" s="104"/>
      <c r="B118" s="222"/>
      <c r="C118" s="109"/>
      <c r="D118" s="183"/>
      <c r="E118" s="139"/>
      <c r="F118" s="2"/>
      <c r="G118" s="2"/>
      <c r="H118" s="15">
        <v>100</v>
      </c>
      <c r="I118" s="251"/>
      <c r="J118" s="251"/>
      <c r="K118" s="251"/>
    </row>
    <row r="119" spans="1:11" x14ac:dyDescent="0.25">
      <c r="A119" s="104"/>
      <c r="B119" s="222"/>
      <c r="C119" s="109"/>
      <c r="D119" s="183"/>
      <c r="E119" s="139"/>
      <c r="F119" s="2"/>
      <c r="G119" s="2"/>
      <c r="H119" s="14" t="s">
        <v>62</v>
      </c>
      <c r="I119" s="253">
        <v>5264.3</v>
      </c>
      <c r="J119" s="252">
        <v>688.6</v>
      </c>
      <c r="K119" s="252">
        <v>761.2</v>
      </c>
    </row>
    <row r="120" spans="1:11" x14ac:dyDescent="0.25">
      <c r="A120" s="104"/>
      <c r="B120" s="222"/>
      <c r="C120" s="109"/>
      <c r="D120" s="183"/>
      <c r="E120" s="139"/>
      <c r="F120" s="2"/>
      <c r="G120" s="2"/>
      <c r="H120" s="14" t="s">
        <v>61</v>
      </c>
      <c r="I120" s="254"/>
      <c r="J120" s="250"/>
      <c r="K120" s="250"/>
    </row>
    <row r="121" spans="1:11" x14ac:dyDescent="0.25">
      <c r="A121" s="104"/>
      <c r="B121" s="222"/>
      <c r="C121" s="109"/>
      <c r="D121" s="183"/>
      <c r="E121" s="139"/>
      <c r="F121" s="2"/>
      <c r="G121" s="2"/>
      <c r="H121" s="14" t="s">
        <v>56</v>
      </c>
      <c r="I121" s="254"/>
      <c r="J121" s="250"/>
      <c r="K121" s="250"/>
    </row>
    <row r="122" spans="1:11" ht="15.75" thickBot="1" x14ac:dyDescent="0.3">
      <c r="A122" s="104"/>
      <c r="B122" s="222"/>
      <c r="C122" s="109"/>
      <c r="D122" s="183"/>
      <c r="E122" s="139"/>
      <c r="F122" s="2"/>
      <c r="G122" s="2"/>
      <c r="H122" s="15">
        <v>200</v>
      </c>
      <c r="I122" s="255"/>
      <c r="J122" s="251"/>
      <c r="K122" s="251"/>
    </row>
    <row r="123" spans="1:11" x14ac:dyDescent="0.25">
      <c r="A123" s="104"/>
      <c r="B123" s="222"/>
      <c r="C123" s="109"/>
      <c r="D123" s="183"/>
      <c r="E123" s="139"/>
      <c r="F123" s="2"/>
      <c r="G123" s="2"/>
      <c r="H123" s="14" t="s">
        <v>62</v>
      </c>
      <c r="I123" s="252">
        <v>6000</v>
      </c>
      <c r="J123" s="252">
        <v>6000</v>
      </c>
      <c r="K123" s="252">
        <v>6000</v>
      </c>
    </row>
    <row r="124" spans="1:11" x14ac:dyDescent="0.25">
      <c r="A124" s="104"/>
      <c r="B124" s="222"/>
      <c r="C124" s="109"/>
      <c r="D124" s="183"/>
      <c r="E124" s="139"/>
      <c r="F124" s="2"/>
      <c r="G124" s="2"/>
      <c r="H124" s="14" t="s">
        <v>61</v>
      </c>
      <c r="I124" s="250"/>
      <c r="J124" s="250"/>
      <c r="K124" s="250"/>
    </row>
    <row r="125" spans="1:11" x14ac:dyDescent="0.25">
      <c r="A125" s="104"/>
      <c r="B125" s="222"/>
      <c r="C125" s="109"/>
      <c r="D125" s="183"/>
      <c r="E125" s="139"/>
      <c r="F125" s="2"/>
      <c r="G125" s="2"/>
      <c r="H125" s="14" t="s">
        <v>56</v>
      </c>
      <c r="I125" s="250"/>
      <c r="J125" s="250"/>
      <c r="K125" s="250"/>
    </row>
    <row r="126" spans="1:11" ht="15.75" thickBot="1" x14ac:dyDescent="0.3">
      <c r="A126" s="104"/>
      <c r="B126" s="222"/>
      <c r="C126" s="109"/>
      <c r="D126" s="183"/>
      <c r="E126" s="139"/>
      <c r="F126" s="2"/>
      <c r="G126" s="2"/>
      <c r="H126" s="39" t="s">
        <v>92</v>
      </c>
      <c r="I126" s="284"/>
      <c r="J126" s="251"/>
      <c r="K126" s="251"/>
    </row>
    <row r="127" spans="1:11" x14ac:dyDescent="0.25">
      <c r="A127" s="104"/>
      <c r="B127" s="222"/>
      <c r="C127" s="109"/>
      <c r="D127" s="183"/>
      <c r="E127" s="139"/>
      <c r="F127" s="2"/>
      <c r="G127" s="2"/>
      <c r="H127" s="14">
        <v>824</v>
      </c>
      <c r="I127" s="250">
        <v>0</v>
      </c>
      <c r="J127" s="252">
        <v>0</v>
      </c>
      <c r="K127" s="252">
        <v>0</v>
      </c>
    </row>
    <row r="128" spans="1:11" x14ac:dyDescent="0.25">
      <c r="A128" s="104"/>
      <c r="B128" s="222"/>
      <c r="C128" s="109"/>
      <c r="D128" s="183"/>
      <c r="E128" s="139"/>
      <c r="F128" s="2"/>
      <c r="G128" s="2"/>
      <c r="H128" s="14" t="s">
        <v>61</v>
      </c>
      <c r="I128" s="250"/>
      <c r="J128" s="250"/>
      <c r="K128" s="250"/>
    </row>
    <row r="129" spans="1:11" x14ac:dyDescent="0.25">
      <c r="A129" s="104"/>
      <c r="B129" s="222"/>
      <c r="C129" s="109"/>
      <c r="D129" s="183"/>
      <c r="E129" s="139"/>
      <c r="F129" s="2"/>
      <c r="G129" s="2"/>
      <c r="H129" s="14" t="s">
        <v>88</v>
      </c>
      <c r="I129" s="250"/>
      <c r="J129" s="250"/>
      <c r="K129" s="250"/>
    </row>
    <row r="130" spans="1:11" ht="15.75" thickBot="1" x14ac:dyDescent="0.3">
      <c r="A130" s="105"/>
      <c r="B130" s="165"/>
      <c r="C130" s="111"/>
      <c r="D130" s="185"/>
      <c r="E130" s="156"/>
      <c r="F130" s="2"/>
      <c r="G130" s="2"/>
      <c r="H130" s="15">
        <v>200</v>
      </c>
      <c r="I130" s="251"/>
      <c r="J130" s="251"/>
      <c r="K130" s="251"/>
    </row>
    <row r="131" spans="1:11" ht="53.25" customHeight="1" x14ac:dyDescent="0.25">
      <c r="A131" s="103" t="s">
        <v>160</v>
      </c>
      <c r="B131" s="164" t="s">
        <v>122</v>
      </c>
      <c r="C131" s="110" t="s">
        <v>19</v>
      </c>
      <c r="D131" s="184" t="s">
        <v>18</v>
      </c>
      <c r="E131" s="110" t="s">
        <v>16</v>
      </c>
      <c r="F131" s="110" t="s">
        <v>16</v>
      </c>
      <c r="G131" s="114">
        <v>44561</v>
      </c>
      <c r="H131" s="103" t="s">
        <v>16</v>
      </c>
      <c r="I131" s="106" t="s">
        <v>16</v>
      </c>
      <c r="J131" s="106" t="s">
        <v>16</v>
      </c>
      <c r="K131" s="106" t="s">
        <v>16</v>
      </c>
    </row>
    <row r="132" spans="1:11" x14ac:dyDescent="0.25">
      <c r="A132" s="104"/>
      <c r="B132" s="222"/>
      <c r="C132" s="109"/>
      <c r="D132" s="183"/>
      <c r="E132" s="109"/>
      <c r="F132" s="109"/>
      <c r="G132" s="115"/>
      <c r="H132" s="104"/>
      <c r="I132" s="107"/>
      <c r="J132" s="107"/>
      <c r="K132" s="107"/>
    </row>
    <row r="133" spans="1:11" ht="35.25" customHeight="1" thickBot="1" x14ac:dyDescent="0.3">
      <c r="A133" s="105"/>
      <c r="B133" s="165"/>
      <c r="C133" s="111"/>
      <c r="D133" s="185"/>
      <c r="E133" s="111"/>
      <c r="F133" s="111"/>
      <c r="G133" s="116"/>
      <c r="H133" s="105"/>
      <c r="I133" s="108"/>
      <c r="J133" s="108"/>
      <c r="K133" s="108"/>
    </row>
    <row r="134" spans="1:11" ht="57.75" customHeight="1" x14ac:dyDescent="0.25">
      <c r="A134" s="103" t="s">
        <v>161</v>
      </c>
      <c r="B134" s="164" t="s">
        <v>123</v>
      </c>
      <c r="C134" s="110" t="s">
        <v>19</v>
      </c>
      <c r="D134" s="184" t="s">
        <v>18</v>
      </c>
      <c r="E134" s="110" t="s">
        <v>16</v>
      </c>
      <c r="F134" s="110" t="s">
        <v>16</v>
      </c>
      <c r="G134" s="114">
        <v>44926</v>
      </c>
      <c r="H134" s="103" t="s">
        <v>16</v>
      </c>
      <c r="I134" s="106" t="s">
        <v>16</v>
      </c>
      <c r="J134" s="106" t="s">
        <v>16</v>
      </c>
      <c r="K134" s="106" t="s">
        <v>16</v>
      </c>
    </row>
    <row r="135" spans="1:11" ht="29.25" customHeight="1" x14ac:dyDescent="0.25">
      <c r="A135" s="104"/>
      <c r="B135" s="222"/>
      <c r="C135" s="109"/>
      <c r="D135" s="183"/>
      <c r="E135" s="109"/>
      <c r="F135" s="109"/>
      <c r="G135" s="115"/>
      <c r="H135" s="104"/>
      <c r="I135" s="107"/>
      <c r="J135" s="107"/>
      <c r="K135" s="107"/>
    </row>
    <row r="136" spans="1:11" ht="11.25" customHeight="1" thickBot="1" x14ac:dyDescent="0.3">
      <c r="A136" s="105"/>
      <c r="B136" s="165"/>
      <c r="C136" s="111"/>
      <c r="D136" s="185"/>
      <c r="E136" s="111"/>
      <c r="F136" s="111"/>
      <c r="G136" s="116"/>
      <c r="H136" s="105"/>
      <c r="I136" s="108"/>
      <c r="J136" s="108"/>
      <c r="K136" s="108"/>
    </row>
    <row r="137" spans="1:11" ht="48.75" customHeight="1" x14ac:dyDescent="0.25">
      <c r="A137" s="103" t="s">
        <v>162</v>
      </c>
      <c r="B137" s="164" t="s">
        <v>124</v>
      </c>
      <c r="C137" s="110" t="s">
        <v>19</v>
      </c>
      <c r="D137" s="184" t="s">
        <v>18</v>
      </c>
      <c r="E137" s="110" t="s">
        <v>16</v>
      </c>
      <c r="F137" s="110" t="s">
        <v>16</v>
      </c>
      <c r="G137" s="114">
        <v>45291</v>
      </c>
      <c r="H137" s="103" t="s">
        <v>16</v>
      </c>
      <c r="I137" s="106" t="s">
        <v>16</v>
      </c>
      <c r="J137" s="106" t="s">
        <v>16</v>
      </c>
      <c r="K137" s="106" t="s">
        <v>16</v>
      </c>
    </row>
    <row r="138" spans="1:11" x14ac:dyDescent="0.25">
      <c r="A138" s="104"/>
      <c r="B138" s="222"/>
      <c r="C138" s="109"/>
      <c r="D138" s="183"/>
      <c r="E138" s="109"/>
      <c r="F138" s="109"/>
      <c r="G138" s="115"/>
      <c r="H138" s="104"/>
      <c r="I138" s="107"/>
      <c r="J138" s="107"/>
      <c r="K138" s="107"/>
    </row>
    <row r="139" spans="1:11" ht="33" customHeight="1" thickBot="1" x14ac:dyDescent="0.3">
      <c r="A139" s="105"/>
      <c r="B139" s="165"/>
      <c r="C139" s="111"/>
      <c r="D139" s="185"/>
      <c r="E139" s="111"/>
      <c r="F139" s="111"/>
      <c r="G139" s="116"/>
      <c r="H139" s="105"/>
      <c r="I139" s="108"/>
      <c r="J139" s="108"/>
      <c r="K139" s="108"/>
    </row>
    <row r="140" spans="1:11" ht="46.5" customHeight="1" x14ac:dyDescent="0.25">
      <c r="A140" s="256" t="s">
        <v>163</v>
      </c>
      <c r="B140" s="268" t="s">
        <v>126</v>
      </c>
      <c r="C140" s="258"/>
      <c r="D140" s="117" t="s">
        <v>37</v>
      </c>
      <c r="E140" s="260" t="s">
        <v>21</v>
      </c>
      <c r="F140" s="119">
        <v>2021</v>
      </c>
      <c r="G140" s="119">
        <v>2023</v>
      </c>
      <c r="H140" s="265" t="s">
        <v>16</v>
      </c>
      <c r="I140" s="252" t="s">
        <v>16</v>
      </c>
      <c r="J140" s="252" t="s">
        <v>16</v>
      </c>
      <c r="K140" s="252" t="s">
        <v>16</v>
      </c>
    </row>
    <row r="141" spans="1:11" x14ac:dyDescent="0.25">
      <c r="A141" s="257"/>
      <c r="B141" s="269"/>
      <c r="C141" s="259"/>
      <c r="D141" s="118"/>
      <c r="E141" s="261"/>
      <c r="F141" s="263"/>
      <c r="G141" s="263"/>
      <c r="H141" s="266"/>
      <c r="I141" s="250"/>
      <c r="J141" s="250"/>
      <c r="K141" s="250"/>
    </row>
    <row r="142" spans="1:11" ht="12" customHeight="1" thickBot="1" x14ac:dyDescent="0.3">
      <c r="A142" s="257"/>
      <c r="B142" s="269"/>
      <c r="C142" s="259"/>
      <c r="D142" s="118"/>
      <c r="E142" s="262"/>
      <c r="F142" s="264"/>
      <c r="G142" s="264"/>
      <c r="H142" s="267"/>
      <c r="I142" s="251"/>
      <c r="J142" s="251"/>
      <c r="K142" s="251"/>
    </row>
    <row r="143" spans="1:11" ht="65.25" customHeight="1" thickBot="1" x14ac:dyDescent="0.3">
      <c r="A143" s="30" t="s">
        <v>164</v>
      </c>
      <c r="B143" s="33" t="s">
        <v>127</v>
      </c>
      <c r="C143" s="31"/>
      <c r="D143" s="29" t="s">
        <v>37</v>
      </c>
      <c r="E143" s="62" t="s">
        <v>16</v>
      </c>
      <c r="F143" s="32" t="s">
        <v>16</v>
      </c>
      <c r="G143" s="34">
        <v>44561</v>
      </c>
      <c r="H143" s="30" t="s">
        <v>16</v>
      </c>
      <c r="I143" s="28" t="s">
        <v>16</v>
      </c>
      <c r="J143" s="28" t="s">
        <v>16</v>
      </c>
      <c r="K143" s="28" t="s">
        <v>16</v>
      </c>
    </row>
    <row r="144" spans="1:11" ht="63" customHeight="1" thickBot="1" x14ac:dyDescent="0.3">
      <c r="A144" s="30" t="s">
        <v>165</v>
      </c>
      <c r="B144" s="33" t="s">
        <v>128</v>
      </c>
      <c r="C144" s="31"/>
      <c r="D144" s="29" t="s">
        <v>36</v>
      </c>
      <c r="E144" s="41" t="s">
        <v>16</v>
      </c>
      <c r="F144" s="32" t="s">
        <v>16</v>
      </c>
      <c r="G144" s="34">
        <v>44926</v>
      </c>
      <c r="H144" s="30" t="s">
        <v>16</v>
      </c>
      <c r="I144" s="28" t="s">
        <v>16</v>
      </c>
      <c r="J144" s="28" t="s">
        <v>16</v>
      </c>
      <c r="K144" s="28" t="s">
        <v>16</v>
      </c>
    </row>
    <row r="145" spans="1:11" ht="60" customHeight="1" thickBot="1" x14ac:dyDescent="0.3">
      <c r="A145" s="50" t="s">
        <v>166</v>
      </c>
      <c r="B145" s="51" t="s">
        <v>129</v>
      </c>
      <c r="C145" s="52"/>
      <c r="D145" s="53" t="s">
        <v>36</v>
      </c>
      <c r="E145" s="52" t="s">
        <v>16</v>
      </c>
      <c r="F145" s="54" t="s">
        <v>16</v>
      </c>
      <c r="G145" s="55">
        <v>45291</v>
      </c>
      <c r="H145" s="50" t="s">
        <v>16</v>
      </c>
      <c r="I145" s="56" t="s">
        <v>16</v>
      </c>
      <c r="J145" s="56" t="s">
        <v>16</v>
      </c>
      <c r="K145" s="56" t="s">
        <v>16</v>
      </c>
    </row>
    <row r="146" spans="1:11" ht="62.25" customHeight="1" thickBot="1" x14ac:dyDescent="0.3">
      <c r="A146" s="102" t="s">
        <v>167</v>
      </c>
      <c r="B146" s="44" t="s">
        <v>215</v>
      </c>
      <c r="C146" s="45"/>
      <c r="D146" s="46" t="s">
        <v>37</v>
      </c>
      <c r="E146" s="47" t="s">
        <v>16</v>
      </c>
      <c r="F146" s="48">
        <v>2021</v>
      </c>
      <c r="G146" s="48">
        <v>2023</v>
      </c>
      <c r="H146" s="49">
        <v>824</v>
      </c>
      <c r="I146" s="40">
        <f>I147</f>
        <v>20000</v>
      </c>
      <c r="J146" s="40">
        <v>5000</v>
      </c>
      <c r="K146" s="40">
        <v>5000</v>
      </c>
    </row>
    <row r="147" spans="1:11" ht="15" customHeight="1" x14ac:dyDescent="0.25">
      <c r="A147" s="279" t="s">
        <v>168</v>
      </c>
      <c r="B147" s="276" t="s">
        <v>85</v>
      </c>
      <c r="C147" s="281"/>
      <c r="D147" s="302" t="s">
        <v>37</v>
      </c>
      <c r="E147" s="271" t="s">
        <v>16</v>
      </c>
      <c r="F147" s="274">
        <v>44197</v>
      </c>
      <c r="G147" s="274">
        <v>44561</v>
      </c>
      <c r="H147" s="42">
        <v>824</v>
      </c>
      <c r="I147" s="253">
        <v>20000</v>
      </c>
      <c r="J147" s="253">
        <v>5000</v>
      </c>
      <c r="K147" s="253">
        <v>5000</v>
      </c>
    </row>
    <row r="148" spans="1:11" x14ac:dyDescent="0.25">
      <c r="A148" s="279"/>
      <c r="B148" s="276"/>
      <c r="C148" s="281"/>
      <c r="D148" s="302"/>
      <c r="E148" s="272"/>
      <c r="F148" s="275"/>
      <c r="G148" s="275"/>
      <c r="H148" s="43" t="s">
        <v>61</v>
      </c>
      <c r="I148" s="254"/>
      <c r="J148" s="254"/>
      <c r="K148" s="254"/>
    </row>
    <row r="149" spans="1:11" x14ac:dyDescent="0.25">
      <c r="A149" s="279"/>
      <c r="B149" s="276"/>
      <c r="C149" s="281"/>
      <c r="D149" s="302"/>
      <c r="E149" s="272"/>
      <c r="F149" s="123">
        <v>44562</v>
      </c>
      <c r="G149" s="123">
        <v>44926</v>
      </c>
      <c r="H149" s="304" t="s">
        <v>22</v>
      </c>
      <c r="I149" s="254"/>
      <c r="J149" s="254"/>
      <c r="K149" s="254"/>
    </row>
    <row r="150" spans="1:11" ht="15.75" thickBot="1" x14ac:dyDescent="0.3">
      <c r="A150" s="279"/>
      <c r="B150" s="276"/>
      <c r="C150" s="281"/>
      <c r="D150" s="302"/>
      <c r="E150" s="272"/>
      <c r="F150" s="124"/>
      <c r="G150" s="124"/>
      <c r="H150" s="305"/>
      <c r="I150" s="254"/>
      <c r="J150" s="254"/>
      <c r="K150" s="254"/>
    </row>
    <row r="151" spans="1:11" x14ac:dyDescent="0.25">
      <c r="A151" s="279"/>
      <c r="B151" s="276"/>
      <c r="C151" s="281"/>
      <c r="D151" s="302"/>
      <c r="E151" s="272"/>
      <c r="F151" s="274">
        <v>44927</v>
      </c>
      <c r="G151" s="274">
        <v>45291</v>
      </c>
      <c r="H151" s="304">
        <v>200</v>
      </c>
      <c r="I151" s="254"/>
      <c r="J151" s="254"/>
      <c r="K151" s="254"/>
    </row>
    <row r="152" spans="1:11" ht="15.75" thickBot="1" x14ac:dyDescent="0.3">
      <c r="A152" s="280"/>
      <c r="B152" s="277"/>
      <c r="C152" s="282"/>
      <c r="D152" s="303"/>
      <c r="E152" s="273"/>
      <c r="F152" s="275"/>
      <c r="G152" s="275"/>
      <c r="H152" s="306"/>
      <c r="I152" s="255"/>
      <c r="J152" s="255"/>
      <c r="K152" s="255"/>
    </row>
    <row r="153" spans="1:11" ht="15" customHeight="1" x14ac:dyDescent="0.25">
      <c r="A153" s="259">
        <v>28</v>
      </c>
      <c r="B153" s="261" t="s">
        <v>84</v>
      </c>
      <c r="C153" s="119" t="s">
        <v>19</v>
      </c>
      <c r="D153" s="117" t="s">
        <v>37</v>
      </c>
      <c r="E153" s="119" t="s">
        <v>16</v>
      </c>
      <c r="F153" s="119" t="s">
        <v>16</v>
      </c>
      <c r="G153" s="121">
        <v>44561</v>
      </c>
      <c r="H153" s="252" t="s">
        <v>16</v>
      </c>
      <c r="I153" s="252" t="s">
        <v>16</v>
      </c>
      <c r="J153" s="252" t="s">
        <v>16</v>
      </c>
      <c r="K153" s="258" t="s">
        <v>16</v>
      </c>
    </row>
    <row r="154" spans="1:11" ht="63" customHeight="1" thickBot="1" x14ac:dyDescent="0.3">
      <c r="A154" s="278"/>
      <c r="B154" s="283"/>
      <c r="C154" s="120"/>
      <c r="D154" s="118"/>
      <c r="E154" s="120"/>
      <c r="F154" s="120"/>
      <c r="G154" s="122"/>
      <c r="H154" s="284"/>
      <c r="I154" s="284"/>
      <c r="J154" s="250"/>
      <c r="K154" s="278"/>
    </row>
    <row r="155" spans="1:11" ht="83.25" customHeight="1" thickBot="1" x14ac:dyDescent="0.3">
      <c r="A155" s="100">
        <v>29</v>
      </c>
      <c r="B155" s="83" t="s">
        <v>86</v>
      </c>
      <c r="C155" s="24" t="s">
        <v>19</v>
      </c>
      <c r="D155" s="25" t="s">
        <v>37</v>
      </c>
      <c r="E155" s="24" t="s">
        <v>16</v>
      </c>
      <c r="F155" s="26" t="s">
        <v>16</v>
      </c>
      <c r="G155" s="26">
        <v>44926</v>
      </c>
      <c r="H155" s="23" t="s">
        <v>16</v>
      </c>
      <c r="I155" s="23" t="s">
        <v>16</v>
      </c>
      <c r="J155" s="27" t="s">
        <v>16</v>
      </c>
      <c r="K155" s="27" t="s">
        <v>16</v>
      </c>
    </row>
    <row r="156" spans="1:11" ht="86.25" customHeight="1" thickBot="1" x14ac:dyDescent="0.3">
      <c r="A156" s="101">
        <v>30</v>
      </c>
      <c r="B156" s="84" t="s">
        <v>138</v>
      </c>
      <c r="C156" s="85" t="s">
        <v>19</v>
      </c>
      <c r="D156" s="86" t="s">
        <v>37</v>
      </c>
      <c r="E156" s="85" t="s">
        <v>16</v>
      </c>
      <c r="F156" s="87" t="s">
        <v>16</v>
      </c>
      <c r="G156" s="87">
        <v>45291</v>
      </c>
      <c r="H156" s="88" t="s">
        <v>16</v>
      </c>
      <c r="I156" s="88" t="s">
        <v>16</v>
      </c>
      <c r="J156" s="89" t="s">
        <v>16</v>
      </c>
      <c r="K156" s="90" t="s">
        <v>16</v>
      </c>
    </row>
    <row r="157" spans="1:11" ht="51" customHeight="1" x14ac:dyDescent="0.25">
      <c r="A157" s="144" t="s">
        <v>169</v>
      </c>
      <c r="B157" s="222" t="s">
        <v>39</v>
      </c>
      <c r="C157" s="109"/>
      <c r="D157" s="183" t="s">
        <v>37</v>
      </c>
      <c r="E157" s="109" t="s">
        <v>16</v>
      </c>
      <c r="F157" s="160">
        <v>2021</v>
      </c>
      <c r="G157" s="160">
        <v>2023</v>
      </c>
      <c r="H157" s="104">
        <v>824</v>
      </c>
      <c r="I157" s="107">
        <f>I159+I163</f>
        <v>15602.5</v>
      </c>
      <c r="J157" s="107">
        <f>J159+J163</f>
        <v>20207</v>
      </c>
      <c r="K157" s="107">
        <f t="shared" ref="K157" si="3">K159</f>
        <v>20207</v>
      </c>
    </row>
    <row r="158" spans="1:11" ht="34.5" customHeight="1" thickBot="1" x14ac:dyDescent="0.3">
      <c r="A158" s="157"/>
      <c r="B158" s="156"/>
      <c r="C158" s="111"/>
      <c r="D158" s="185"/>
      <c r="E158" s="111"/>
      <c r="F158" s="270"/>
      <c r="G158" s="270"/>
      <c r="H158" s="105"/>
      <c r="I158" s="108"/>
      <c r="J158" s="108"/>
      <c r="K158" s="108"/>
    </row>
    <row r="159" spans="1:11" ht="28.5" customHeight="1" x14ac:dyDescent="0.25">
      <c r="A159" s="103" t="s">
        <v>170</v>
      </c>
      <c r="B159" s="155" t="s">
        <v>71</v>
      </c>
      <c r="C159" s="110"/>
      <c r="D159" s="184" t="s">
        <v>37</v>
      </c>
      <c r="E159" s="299" t="s">
        <v>130</v>
      </c>
      <c r="F159" s="6">
        <v>44197</v>
      </c>
      <c r="G159" s="6">
        <v>44561</v>
      </c>
      <c r="H159" s="11">
        <v>824</v>
      </c>
      <c r="I159" s="106">
        <v>15602.5</v>
      </c>
      <c r="J159" s="106">
        <v>20207</v>
      </c>
      <c r="K159" s="106">
        <v>20207</v>
      </c>
    </row>
    <row r="160" spans="1:11" ht="28.5" customHeight="1" x14ac:dyDescent="0.25">
      <c r="A160" s="104"/>
      <c r="B160" s="139"/>
      <c r="C160" s="109"/>
      <c r="D160" s="183"/>
      <c r="E160" s="300"/>
      <c r="F160" s="6">
        <v>44562</v>
      </c>
      <c r="G160" s="6">
        <v>44926</v>
      </c>
      <c r="H160" s="11" t="s">
        <v>61</v>
      </c>
      <c r="I160" s="107"/>
      <c r="J160" s="107"/>
      <c r="K160" s="107"/>
    </row>
    <row r="161" spans="1:11" ht="28.5" customHeight="1" x14ac:dyDescent="0.25">
      <c r="A161" s="104"/>
      <c r="B161" s="139"/>
      <c r="C161" s="109"/>
      <c r="D161" s="183"/>
      <c r="E161" s="300"/>
      <c r="F161" s="6">
        <v>44927</v>
      </c>
      <c r="G161" s="6">
        <v>45291</v>
      </c>
      <c r="H161" s="11" t="s">
        <v>23</v>
      </c>
      <c r="I161" s="107"/>
      <c r="J161" s="107"/>
      <c r="K161" s="107"/>
    </row>
    <row r="162" spans="1:11" ht="28.5" customHeight="1" thickBot="1" x14ac:dyDescent="0.3">
      <c r="A162" s="104"/>
      <c r="B162" s="139"/>
      <c r="C162" s="109"/>
      <c r="D162" s="183"/>
      <c r="E162" s="300"/>
      <c r="F162" s="6"/>
      <c r="G162" s="6"/>
      <c r="H162" s="12">
        <v>200</v>
      </c>
      <c r="I162" s="108"/>
      <c r="J162" s="108"/>
      <c r="K162" s="108"/>
    </row>
    <row r="163" spans="1:11" ht="28.5" customHeight="1" x14ac:dyDescent="0.25">
      <c r="A163" s="104"/>
      <c r="B163" s="139"/>
      <c r="C163" s="109"/>
      <c r="D163" s="183"/>
      <c r="E163" s="300"/>
      <c r="F163" s="35"/>
      <c r="G163" s="35"/>
      <c r="H163" s="11" t="s">
        <v>62</v>
      </c>
      <c r="I163" s="106">
        <v>0</v>
      </c>
      <c r="J163" s="106">
        <v>0</v>
      </c>
      <c r="K163" s="106">
        <v>0</v>
      </c>
    </row>
    <row r="164" spans="1:11" ht="28.5" customHeight="1" x14ac:dyDescent="0.25">
      <c r="A164" s="104"/>
      <c r="B164" s="139"/>
      <c r="C164" s="109"/>
      <c r="D164" s="183"/>
      <c r="E164" s="300"/>
      <c r="F164" s="6"/>
      <c r="G164" s="6"/>
      <c r="H164" s="11" t="s">
        <v>68</v>
      </c>
      <c r="I164" s="107"/>
      <c r="J164" s="107"/>
      <c r="K164" s="107"/>
    </row>
    <row r="165" spans="1:11" ht="28.5" customHeight="1" x14ac:dyDescent="0.25">
      <c r="A165" s="104"/>
      <c r="B165" s="139"/>
      <c r="C165" s="109"/>
      <c r="D165" s="183"/>
      <c r="E165" s="300"/>
      <c r="F165" s="35"/>
      <c r="G165" s="35"/>
      <c r="H165" s="11" t="s">
        <v>23</v>
      </c>
      <c r="I165" s="107"/>
      <c r="J165" s="107"/>
      <c r="K165" s="107"/>
    </row>
    <row r="166" spans="1:11" ht="14.25" customHeight="1" thickBot="1" x14ac:dyDescent="0.3">
      <c r="A166" s="105"/>
      <c r="B166" s="156"/>
      <c r="C166" s="111"/>
      <c r="D166" s="185"/>
      <c r="E166" s="301"/>
      <c r="F166" s="36"/>
      <c r="G166" s="36"/>
      <c r="H166" s="11" t="s">
        <v>87</v>
      </c>
      <c r="I166" s="108"/>
      <c r="J166" s="108"/>
      <c r="K166" s="108"/>
    </row>
    <row r="167" spans="1:11" ht="31.5" customHeight="1" x14ac:dyDescent="0.25">
      <c r="A167" s="103" t="s">
        <v>171</v>
      </c>
      <c r="B167" s="164" t="s">
        <v>98</v>
      </c>
      <c r="C167" s="110" t="s">
        <v>19</v>
      </c>
      <c r="D167" s="184" t="s">
        <v>37</v>
      </c>
      <c r="E167" s="110" t="s">
        <v>16</v>
      </c>
      <c r="F167" s="110" t="s">
        <v>16</v>
      </c>
      <c r="G167" s="114">
        <v>44561</v>
      </c>
      <c r="H167" s="103" t="s">
        <v>16</v>
      </c>
      <c r="I167" s="106" t="s">
        <v>16</v>
      </c>
      <c r="J167" s="106" t="s">
        <v>16</v>
      </c>
      <c r="K167" s="106" t="s">
        <v>16</v>
      </c>
    </row>
    <row r="168" spans="1:11" ht="31.5" customHeight="1" x14ac:dyDescent="0.25">
      <c r="A168" s="104"/>
      <c r="B168" s="222"/>
      <c r="C168" s="109"/>
      <c r="D168" s="183"/>
      <c r="E168" s="109"/>
      <c r="F168" s="109"/>
      <c r="G168" s="115"/>
      <c r="H168" s="104"/>
      <c r="I168" s="107"/>
      <c r="J168" s="107"/>
      <c r="K168" s="107"/>
    </row>
    <row r="169" spans="1:11" ht="33.75" customHeight="1" x14ac:dyDescent="0.25">
      <c r="A169" s="104"/>
      <c r="B169" s="222"/>
      <c r="C169" s="109"/>
      <c r="D169" s="183"/>
      <c r="E169" s="109"/>
      <c r="F169" s="109"/>
      <c r="G169" s="115"/>
      <c r="H169" s="104"/>
      <c r="I169" s="107"/>
      <c r="J169" s="107"/>
      <c r="K169" s="107"/>
    </row>
    <row r="170" spans="1:11" ht="10.5" customHeight="1" thickBot="1" x14ac:dyDescent="0.3">
      <c r="A170" s="105"/>
      <c r="B170" s="165"/>
      <c r="C170" s="111"/>
      <c r="D170" s="185"/>
      <c r="E170" s="111"/>
      <c r="F170" s="111"/>
      <c r="G170" s="116"/>
      <c r="H170" s="105"/>
      <c r="I170" s="108"/>
      <c r="J170" s="108"/>
      <c r="K170" s="108"/>
    </row>
    <row r="171" spans="1:11" ht="31.5" customHeight="1" x14ac:dyDescent="0.25">
      <c r="A171" s="103" t="s">
        <v>172</v>
      </c>
      <c r="B171" s="164" t="s">
        <v>97</v>
      </c>
      <c r="C171" s="110" t="s">
        <v>19</v>
      </c>
      <c r="D171" s="184" t="s">
        <v>37</v>
      </c>
      <c r="E171" s="110" t="s">
        <v>16</v>
      </c>
      <c r="F171" s="110" t="s">
        <v>16</v>
      </c>
      <c r="G171" s="114">
        <v>44926</v>
      </c>
      <c r="H171" s="103" t="s">
        <v>16</v>
      </c>
      <c r="I171" s="106" t="s">
        <v>16</v>
      </c>
      <c r="J171" s="106" t="s">
        <v>16</v>
      </c>
      <c r="K171" s="106" t="s">
        <v>16</v>
      </c>
    </row>
    <row r="172" spans="1:11" ht="41.25" customHeight="1" x14ac:dyDescent="0.25">
      <c r="A172" s="104"/>
      <c r="B172" s="222"/>
      <c r="C172" s="109"/>
      <c r="D172" s="183"/>
      <c r="E172" s="109"/>
      <c r="F172" s="109"/>
      <c r="G172" s="115"/>
      <c r="H172" s="104"/>
      <c r="I172" s="107"/>
      <c r="J172" s="107"/>
      <c r="K172" s="107"/>
    </row>
    <row r="173" spans="1:11" ht="64.5" customHeight="1" thickBot="1" x14ac:dyDescent="0.3">
      <c r="A173" s="104"/>
      <c r="B173" s="222"/>
      <c r="C173" s="109"/>
      <c r="D173" s="183"/>
      <c r="E173" s="109"/>
      <c r="F173" s="109"/>
      <c r="G173" s="115"/>
      <c r="H173" s="104"/>
      <c r="I173" s="107"/>
      <c r="J173" s="107"/>
      <c r="K173" s="107"/>
    </row>
    <row r="174" spans="1:11" ht="12" hidden="1" customHeight="1" thickBot="1" x14ac:dyDescent="0.3">
      <c r="A174" s="105"/>
      <c r="B174" s="165"/>
      <c r="C174" s="111"/>
      <c r="D174" s="185"/>
      <c r="E174" s="111"/>
      <c r="F174" s="111"/>
      <c r="G174" s="116"/>
      <c r="H174" s="105"/>
      <c r="I174" s="108"/>
      <c r="J174" s="108"/>
      <c r="K174" s="108"/>
    </row>
    <row r="175" spans="1:11" ht="31.5" customHeight="1" x14ac:dyDescent="0.25">
      <c r="A175" s="103" t="s">
        <v>173</v>
      </c>
      <c r="B175" s="164" t="s">
        <v>96</v>
      </c>
      <c r="C175" s="110" t="s">
        <v>19</v>
      </c>
      <c r="D175" s="184" t="s">
        <v>37</v>
      </c>
      <c r="E175" s="110" t="s">
        <v>16</v>
      </c>
      <c r="F175" s="110" t="s">
        <v>16</v>
      </c>
      <c r="G175" s="114">
        <v>45291</v>
      </c>
      <c r="H175" s="103" t="s">
        <v>16</v>
      </c>
      <c r="I175" s="106" t="s">
        <v>16</v>
      </c>
      <c r="J175" s="106" t="s">
        <v>16</v>
      </c>
      <c r="K175" s="106" t="s">
        <v>16</v>
      </c>
    </row>
    <row r="176" spans="1:11" ht="31.5" customHeight="1" x14ac:dyDescent="0.25">
      <c r="A176" s="104"/>
      <c r="B176" s="222"/>
      <c r="C176" s="109"/>
      <c r="D176" s="183"/>
      <c r="E176" s="109"/>
      <c r="F176" s="109"/>
      <c r="G176" s="115"/>
      <c r="H176" s="104"/>
      <c r="I176" s="107"/>
      <c r="J176" s="107"/>
      <c r="K176" s="107"/>
    </row>
    <row r="177" spans="1:11" ht="31.5" customHeight="1" x14ac:dyDescent="0.25">
      <c r="A177" s="104"/>
      <c r="B177" s="222"/>
      <c r="C177" s="109"/>
      <c r="D177" s="183"/>
      <c r="E177" s="109"/>
      <c r="F177" s="109"/>
      <c r="G177" s="115"/>
      <c r="H177" s="104"/>
      <c r="I177" s="107"/>
      <c r="J177" s="107"/>
      <c r="K177" s="107"/>
    </row>
    <row r="178" spans="1:11" ht="32.25" customHeight="1" thickBot="1" x14ac:dyDescent="0.3">
      <c r="A178" s="104"/>
      <c r="B178" s="222"/>
      <c r="C178" s="109"/>
      <c r="D178" s="183"/>
      <c r="E178" s="109"/>
      <c r="F178" s="109"/>
      <c r="G178" s="115"/>
      <c r="H178" s="104"/>
      <c r="I178" s="107"/>
      <c r="J178" s="107"/>
      <c r="K178" s="107"/>
    </row>
    <row r="179" spans="1:11" ht="25.5" customHeight="1" x14ac:dyDescent="0.25">
      <c r="A179" s="144" t="s">
        <v>174</v>
      </c>
      <c r="B179" s="285" t="s">
        <v>40</v>
      </c>
      <c r="C179" s="110" t="s">
        <v>16</v>
      </c>
      <c r="D179" s="184" t="s">
        <v>41</v>
      </c>
      <c r="E179" s="110" t="s">
        <v>24</v>
      </c>
      <c r="F179" s="159">
        <v>2021</v>
      </c>
      <c r="G179" s="159">
        <v>2023</v>
      </c>
      <c r="H179" s="103">
        <v>824</v>
      </c>
      <c r="I179" s="106">
        <f>I181</f>
        <v>11525.87</v>
      </c>
      <c r="J179" s="106">
        <f t="shared" ref="J179:K179" si="4">J181</f>
        <v>11525.87</v>
      </c>
      <c r="K179" s="106">
        <f t="shared" si="4"/>
        <v>11525.87</v>
      </c>
    </row>
    <row r="180" spans="1:11" ht="33.75" customHeight="1" thickBot="1" x14ac:dyDescent="0.3">
      <c r="A180" s="157"/>
      <c r="B180" s="286"/>
      <c r="C180" s="111"/>
      <c r="D180" s="185"/>
      <c r="E180" s="111"/>
      <c r="F180" s="270"/>
      <c r="G180" s="270"/>
      <c r="H180" s="105"/>
      <c r="I180" s="108"/>
      <c r="J180" s="108"/>
      <c r="K180" s="108"/>
    </row>
    <row r="181" spans="1:11" ht="56.25" customHeight="1" x14ac:dyDescent="0.25">
      <c r="A181" s="144" t="s">
        <v>175</v>
      </c>
      <c r="B181" s="164" t="s">
        <v>42</v>
      </c>
      <c r="C181" s="110"/>
      <c r="D181" s="184" t="s">
        <v>41</v>
      </c>
      <c r="E181" s="155" t="s">
        <v>25</v>
      </c>
      <c r="F181" s="159">
        <v>2021</v>
      </c>
      <c r="G181" s="159">
        <v>2023</v>
      </c>
      <c r="H181" s="103">
        <v>824</v>
      </c>
      <c r="I181" s="127">
        <f>I183+I216</f>
        <v>11525.87</v>
      </c>
      <c r="J181" s="127">
        <f>J183+J216</f>
        <v>11525.87</v>
      </c>
      <c r="K181" s="127">
        <f>K183+K216</f>
        <v>11525.87</v>
      </c>
    </row>
    <row r="182" spans="1:11" ht="12" customHeight="1" thickBot="1" x14ac:dyDescent="0.3">
      <c r="A182" s="157"/>
      <c r="B182" s="165"/>
      <c r="C182" s="111"/>
      <c r="D182" s="185"/>
      <c r="E182" s="156"/>
      <c r="F182" s="270"/>
      <c r="G182" s="270"/>
      <c r="H182" s="105"/>
      <c r="I182" s="128"/>
      <c r="J182" s="128"/>
      <c r="K182" s="128"/>
    </row>
    <row r="183" spans="1:11" ht="24" customHeight="1" thickBot="1" x14ac:dyDescent="0.3">
      <c r="A183" s="103" t="s">
        <v>176</v>
      </c>
      <c r="B183" s="164" t="s">
        <v>43</v>
      </c>
      <c r="C183" s="110"/>
      <c r="D183" s="184" t="s">
        <v>41</v>
      </c>
      <c r="E183" s="155" t="s">
        <v>26</v>
      </c>
      <c r="F183" s="6">
        <v>44197</v>
      </c>
      <c r="G183" s="6">
        <v>44561</v>
      </c>
      <c r="H183" s="12">
        <v>824</v>
      </c>
      <c r="I183" s="20">
        <f>I184+I188</f>
        <v>640.87</v>
      </c>
      <c r="J183" s="20">
        <f t="shared" ref="J183:K183" si="5">J184+J188</f>
        <v>640.87</v>
      </c>
      <c r="K183" s="20">
        <f t="shared" si="5"/>
        <v>640.87</v>
      </c>
    </row>
    <row r="184" spans="1:11" x14ac:dyDescent="0.25">
      <c r="A184" s="104"/>
      <c r="B184" s="222"/>
      <c r="C184" s="109"/>
      <c r="D184" s="183"/>
      <c r="E184" s="139"/>
      <c r="F184" s="6">
        <v>44562</v>
      </c>
      <c r="G184" s="6">
        <v>44926</v>
      </c>
      <c r="H184" s="11">
        <v>824</v>
      </c>
      <c r="I184" s="106">
        <v>60</v>
      </c>
      <c r="J184" s="106">
        <v>60</v>
      </c>
      <c r="K184" s="106">
        <v>60</v>
      </c>
    </row>
    <row r="185" spans="1:11" x14ac:dyDescent="0.25">
      <c r="A185" s="104"/>
      <c r="B185" s="222"/>
      <c r="C185" s="109"/>
      <c r="D185" s="183"/>
      <c r="E185" s="139"/>
      <c r="F185" s="6">
        <v>44927</v>
      </c>
      <c r="G185" s="6">
        <v>45291</v>
      </c>
      <c r="H185" s="11" t="s">
        <v>61</v>
      </c>
      <c r="I185" s="107"/>
      <c r="J185" s="107"/>
      <c r="K185" s="107"/>
    </row>
    <row r="186" spans="1:11" x14ac:dyDescent="0.25">
      <c r="A186" s="104"/>
      <c r="B186" s="222"/>
      <c r="C186" s="109"/>
      <c r="D186" s="183"/>
      <c r="E186" s="139"/>
      <c r="F186" s="2"/>
      <c r="G186" s="2"/>
      <c r="H186" s="11" t="s">
        <v>64</v>
      </c>
      <c r="I186" s="107"/>
      <c r="J186" s="107"/>
      <c r="K186" s="107"/>
    </row>
    <row r="187" spans="1:11" ht="15.75" thickBot="1" x14ac:dyDescent="0.3">
      <c r="A187" s="104"/>
      <c r="B187" s="222"/>
      <c r="C187" s="109"/>
      <c r="D187" s="183"/>
      <c r="E187" s="139"/>
      <c r="F187" s="2"/>
      <c r="G187" s="2"/>
      <c r="H187" s="12">
        <v>100</v>
      </c>
      <c r="I187" s="108"/>
      <c r="J187" s="108"/>
      <c r="K187" s="108"/>
    </row>
    <row r="188" spans="1:11" x14ac:dyDescent="0.25">
      <c r="A188" s="104"/>
      <c r="B188" s="222"/>
      <c r="C188" s="109"/>
      <c r="D188" s="183"/>
      <c r="E188" s="139"/>
      <c r="F188" s="2"/>
      <c r="G188" s="2"/>
      <c r="H188" s="11">
        <v>824</v>
      </c>
      <c r="I188" s="106">
        <v>580.87</v>
      </c>
      <c r="J188" s="106">
        <v>580.87</v>
      </c>
      <c r="K188" s="106">
        <v>580.87</v>
      </c>
    </row>
    <row r="189" spans="1:11" x14ac:dyDescent="0.25">
      <c r="A189" s="104"/>
      <c r="B189" s="222"/>
      <c r="C189" s="109"/>
      <c r="D189" s="183"/>
      <c r="E189" s="139"/>
      <c r="F189" s="2"/>
      <c r="G189" s="2"/>
      <c r="H189" s="11" t="s">
        <v>61</v>
      </c>
      <c r="I189" s="107"/>
      <c r="J189" s="107"/>
      <c r="K189" s="107"/>
    </row>
    <row r="190" spans="1:11" x14ac:dyDescent="0.25">
      <c r="A190" s="104"/>
      <c r="B190" s="222"/>
      <c r="C190" s="109"/>
      <c r="D190" s="183"/>
      <c r="E190" s="139"/>
      <c r="F190" s="2"/>
      <c r="G190" s="2"/>
      <c r="H190" s="11" t="s">
        <v>64</v>
      </c>
      <c r="I190" s="107"/>
      <c r="J190" s="107"/>
      <c r="K190" s="107"/>
    </row>
    <row r="191" spans="1:11" ht="24" customHeight="1" thickBot="1" x14ac:dyDescent="0.3">
      <c r="A191" s="105"/>
      <c r="B191" s="165"/>
      <c r="C191" s="111"/>
      <c r="D191" s="185"/>
      <c r="E191" s="156"/>
      <c r="F191" s="3"/>
      <c r="G191" s="3"/>
      <c r="H191" s="12">
        <v>200</v>
      </c>
      <c r="I191" s="108"/>
      <c r="J191" s="108"/>
      <c r="K191" s="108"/>
    </row>
    <row r="192" spans="1:11" ht="18.75" customHeight="1" x14ac:dyDescent="0.25">
      <c r="A192" s="103" t="s">
        <v>177</v>
      </c>
      <c r="B192" s="164" t="s">
        <v>90</v>
      </c>
      <c r="C192" s="110" t="s">
        <v>19</v>
      </c>
      <c r="D192" s="184" t="s">
        <v>41</v>
      </c>
      <c r="E192" s="110" t="s">
        <v>16</v>
      </c>
      <c r="F192" s="110" t="s">
        <v>16</v>
      </c>
      <c r="G192" s="114">
        <v>44347</v>
      </c>
      <c r="H192" s="103" t="s">
        <v>16</v>
      </c>
      <c r="I192" s="106" t="s">
        <v>16</v>
      </c>
      <c r="J192" s="106" t="s">
        <v>16</v>
      </c>
      <c r="K192" s="106" t="s">
        <v>16</v>
      </c>
    </row>
    <row r="193" spans="1:11" x14ac:dyDescent="0.25">
      <c r="A193" s="104"/>
      <c r="B193" s="222"/>
      <c r="C193" s="109"/>
      <c r="D193" s="183"/>
      <c r="E193" s="109"/>
      <c r="F193" s="109"/>
      <c r="G193" s="115"/>
      <c r="H193" s="104"/>
      <c r="I193" s="107"/>
      <c r="J193" s="107"/>
      <c r="K193" s="107"/>
    </row>
    <row r="194" spans="1:11" x14ac:dyDescent="0.25">
      <c r="A194" s="104"/>
      <c r="B194" s="222"/>
      <c r="C194" s="109"/>
      <c r="D194" s="183"/>
      <c r="E194" s="109"/>
      <c r="F194" s="109"/>
      <c r="G194" s="115"/>
      <c r="H194" s="104"/>
      <c r="I194" s="107"/>
      <c r="J194" s="107"/>
      <c r="K194" s="107"/>
    </row>
    <row r="195" spans="1:11" ht="9.75" customHeight="1" thickBot="1" x14ac:dyDescent="0.3">
      <c r="A195" s="105"/>
      <c r="B195" s="165"/>
      <c r="C195" s="111"/>
      <c r="D195" s="185"/>
      <c r="E195" s="111"/>
      <c r="F195" s="111"/>
      <c r="G195" s="116"/>
      <c r="H195" s="105"/>
      <c r="I195" s="108"/>
      <c r="J195" s="108"/>
      <c r="K195" s="108"/>
    </row>
    <row r="196" spans="1:11" ht="19.5" customHeight="1" x14ac:dyDescent="0.25">
      <c r="A196" s="103" t="s">
        <v>178</v>
      </c>
      <c r="B196" s="164" t="s">
        <v>91</v>
      </c>
      <c r="C196" s="110" t="s">
        <v>19</v>
      </c>
      <c r="D196" s="184" t="s">
        <v>41</v>
      </c>
      <c r="E196" s="110" t="s">
        <v>16</v>
      </c>
      <c r="F196" s="110" t="s">
        <v>16</v>
      </c>
      <c r="G196" s="114">
        <v>44712</v>
      </c>
      <c r="H196" s="103" t="s">
        <v>16</v>
      </c>
      <c r="I196" s="106" t="s">
        <v>16</v>
      </c>
      <c r="J196" s="106" t="s">
        <v>16</v>
      </c>
      <c r="K196" s="106" t="s">
        <v>16</v>
      </c>
    </row>
    <row r="197" spans="1:11" x14ac:dyDescent="0.25">
      <c r="A197" s="104"/>
      <c r="B197" s="222"/>
      <c r="C197" s="109"/>
      <c r="D197" s="183"/>
      <c r="E197" s="109"/>
      <c r="F197" s="109"/>
      <c r="G197" s="115"/>
      <c r="H197" s="104"/>
      <c r="I197" s="107"/>
      <c r="J197" s="107"/>
      <c r="K197" s="107"/>
    </row>
    <row r="198" spans="1:11" x14ac:dyDescent="0.25">
      <c r="A198" s="104"/>
      <c r="B198" s="222"/>
      <c r="C198" s="109"/>
      <c r="D198" s="183"/>
      <c r="E198" s="109"/>
      <c r="F198" s="109"/>
      <c r="G198" s="115"/>
      <c r="H198" s="104"/>
      <c r="I198" s="107"/>
      <c r="J198" s="107"/>
      <c r="K198" s="107"/>
    </row>
    <row r="199" spans="1:11" ht="20.25" customHeight="1" thickBot="1" x14ac:dyDescent="0.3">
      <c r="A199" s="105"/>
      <c r="B199" s="165"/>
      <c r="C199" s="111"/>
      <c r="D199" s="185"/>
      <c r="E199" s="111"/>
      <c r="F199" s="111"/>
      <c r="G199" s="116"/>
      <c r="H199" s="105"/>
      <c r="I199" s="108"/>
      <c r="J199" s="108"/>
      <c r="K199" s="108"/>
    </row>
    <row r="200" spans="1:11" ht="9.75" customHeight="1" x14ac:dyDescent="0.25">
      <c r="A200" s="103" t="s">
        <v>179</v>
      </c>
      <c r="B200" s="164" t="s">
        <v>131</v>
      </c>
      <c r="C200" s="110" t="s">
        <v>19</v>
      </c>
      <c r="D200" s="184" t="s">
        <v>41</v>
      </c>
      <c r="E200" s="110" t="s">
        <v>16</v>
      </c>
      <c r="F200" s="110" t="s">
        <v>16</v>
      </c>
      <c r="G200" s="114">
        <v>45077</v>
      </c>
      <c r="H200" s="103" t="s">
        <v>16</v>
      </c>
      <c r="I200" s="103" t="s">
        <v>16</v>
      </c>
      <c r="J200" s="103" t="s">
        <v>16</v>
      </c>
      <c r="K200" s="103" t="s">
        <v>16</v>
      </c>
    </row>
    <row r="201" spans="1:11" ht="9.75" customHeight="1" x14ac:dyDescent="0.25">
      <c r="A201" s="104"/>
      <c r="B201" s="222"/>
      <c r="C201" s="109"/>
      <c r="D201" s="183"/>
      <c r="E201" s="109"/>
      <c r="F201" s="109"/>
      <c r="G201" s="115"/>
      <c r="H201" s="104"/>
      <c r="I201" s="104"/>
      <c r="J201" s="104"/>
      <c r="K201" s="104"/>
    </row>
    <row r="202" spans="1:11" ht="21" customHeight="1" x14ac:dyDescent="0.25">
      <c r="A202" s="104"/>
      <c r="B202" s="222"/>
      <c r="C202" s="109"/>
      <c r="D202" s="183"/>
      <c r="E202" s="109"/>
      <c r="F202" s="109"/>
      <c r="G202" s="115"/>
      <c r="H202" s="104"/>
      <c r="I202" s="104"/>
      <c r="J202" s="104"/>
      <c r="K202" s="104"/>
    </row>
    <row r="203" spans="1:11" ht="21" customHeight="1" thickBot="1" x14ac:dyDescent="0.3">
      <c r="A203" s="105"/>
      <c r="B203" s="165"/>
      <c r="C203" s="111"/>
      <c r="D203" s="185"/>
      <c r="E203" s="111"/>
      <c r="F203" s="111"/>
      <c r="G203" s="116"/>
      <c r="H203" s="105"/>
      <c r="I203" s="105"/>
      <c r="J203" s="105"/>
      <c r="K203" s="105"/>
    </row>
    <row r="204" spans="1:11" ht="30" customHeight="1" x14ac:dyDescent="0.25">
      <c r="A204" s="103" t="s">
        <v>180</v>
      </c>
      <c r="B204" s="164" t="s">
        <v>99</v>
      </c>
      <c r="C204" s="110" t="s">
        <v>19</v>
      </c>
      <c r="D204" s="184" t="s">
        <v>41</v>
      </c>
      <c r="E204" s="110" t="s">
        <v>16</v>
      </c>
      <c r="F204" s="110" t="s">
        <v>16</v>
      </c>
      <c r="G204" s="114">
        <v>44347</v>
      </c>
      <c r="H204" s="103" t="s">
        <v>16</v>
      </c>
      <c r="I204" s="106" t="s">
        <v>16</v>
      </c>
      <c r="J204" s="106" t="s">
        <v>16</v>
      </c>
      <c r="K204" s="106" t="s">
        <v>16</v>
      </c>
    </row>
    <row r="205" spans="1:11" x14ac:dyDescent="0.25">
      <c r="A205" s="104"/>
      <c r="B205" s="222"/>
      <c r="C205" s="109"/>
      <c r="D205" s="183"/>
      <c r="E205" s="109"/>
      <c r="F205" s="109"/>
      <c r="G205" s="115"/>
      <c r="H205" s="104"/>
      <c r="I205" s="107"/>
      <c r="J205" s="107"/>
      <c r="K205" s="107"/>
    </row>
    <row r="206" spans="1:11" x14ac:dyDescent="0.25">
      <c r="A206" s="104"/>
      <c r="B206" s="222"/>
      <c r="C206" s="109"/>
      <c r="D206" s="183"/>
      <c r="E206" s="109"/>
      <c r="F206" s="109"/>
      <c r="G206" s="115"/>
      <c r="H206" s="104"/>
      <c r="I206" s="107"/>
      <c r="J206" s="107"/>
      <c r="K206" s="107"/>
    </row>
    <row r="207" spans="1:11" ht="15.75" thickBot="1" x14ac:dyDescent="0.3">
      <c r="A207" s="105"/>
      <c r="B207" s="165"/>
      <c r="C207" s="111"/>
      <c r="D207" s="185"/>
      <c r="E207" s="111"/>
      <c r="F207" s="111"/>
      <c r="G207" s="116"/>
      <c r="H207" s="105"/>
      <c r="I207" s="108"/>
      <c r="J207" s="108"/>
      <c r="K207" s="108"/>
    </row>
    <row r="208" spans="1:11" ht="29.25" customHeight="1" x14ac:dyDescent="0.25">
      <c r="A208" s="103" t="s">
        <v>181</v>
      </c>
      <c r="B208" s="164" t="s">
        <v>100</v>
      </c>
      <c r="C208" s="110" t="s">
        <v>19</v>
      </c>
      <c r="D208" s="184" t="s">
        <v>41</v>
      </c>
      <c r="E208" s="110" t="s">
        <v>16</v>
      </c>
      <c r="F208" s="110" t="s">
        <v>16</v>
      </c>
      <c r="G208" s="114">
        <v>44712</v>
      </c>
      <c r="H208" s="103" t="s">
        <v>16</v>
      </c>
      <c r="I208" s="106" t="s">
        <v>16</v>
      </c>
      <c r="J208" s="106" t="s">
        <v>16</v>
      </c>
      <c r="K208" s="106" t="s">
        <v>16</v>
      </c>
    </row>
    <row r="209" spans="1:11" x14ac:dyDescent="0.25">
      <c r="A209" s="104"/>
      <c r="B209" s="222"/>
      <c r="C209" s="109"/>
      <c r="D209" s="183"/>
      <c r="E209" s="109"/>
      <c r="F209" s="109"/>
      <c r="G209" s="115"/>
      <c r="H209" s="104"/>
      <c r="I209" s="107"/>
      <c r="J209" s="107"/>
      <c r="K209" s="107"/>
    </row>
    <row r="210" spans="1:11" x14ac:dyDescent="0.25">
      <c r="A210" s="104"/>
      <c r="B210" s="222"/>
      <c r="C210" s="109"/>
      <c r="D210" s="183"/>
      <c r="E210" s="109"/>
      <c r="F210" s="109"/>
      <c r="G210" s="115"/>
      <c r="H210" s="104"/>
      <c r="I210" s="107"/>
      <c r="J210" s="107"/>
      <c r="K210" s="107"/>
    </row>
    <row r="211" spans="1:11" ht="15.75" thickBot="1" x14ac:dyDescent="0.3">
      <c r="A211" s="105"/>
      <c r="B211" s="165"/>
      <c r="C211" s="111"/>
      <c r="D211" s="185"/>
      <c r="E211" s="111"/>
      <c r="F211" s="111"/>
      <c r="G211" s="116"/>
      <c r="H211" s="105"/>
      <c r="I211" s="108"/>
      <c r="J211" s="108"/>
      <c r="K211" s="108"/>
    </row>
    <row r="212" spans="1:11" ht="23.25" customHeight="1" x14ac:dyDescent="0.25">
      <c r="A212" s="103" t="s">
        <v>182</v>
      </c>
      <c r="B212" s="285" t="s">
        <v>101</v>
      </c>
      <c r="C212" s="110" t="s">
        <v>19</v>
      </c>
      <c r="D212" s="184" t="s">
        <v>41</v>
      </c>
      <c r="E212" s="110" t="s">
        <v>16</v>
      </c>
      <c r="F212" s="110" t="s">
        <v>16</v>
      </c>
      <c r="G212" s="114">
        <v>45077</v>
      </c>
      <c r="H212" s="103" t="s">
        <v>16</v>
      </c>
      <c r="I212" s="106" t="s">
        <v>16</v>
      </c>
      <c r="J212" s="106" t="s">
        <v>16</v>
      </c>
      <c r="K212" s="106" t="s">
        <v>16</v>
      </c>
    </row>
    <row r="213" spans="1:11" x14ac:dyDescent="0.25">
      <c r="A213" s="104"/>
      <c r="B213" s="287"/>
      <c r="C213" s="109"/>
      <c r="D213" s="183"/>
      <c r="E213" s="109"/>
      <c r="F213" s="109"/>
      <c r="G213" s="115"/>
      <c r="H213" s="104"/>
      <c r="I213" s="107"/>
      <c r="J213" s="107"/>
      <c r="K213" s="107"/>
    </row>
    <row r="214" spans="1:11" x14ac:dyDescent="0.25">
      <c r="A214" s="104"/>
      <c r="B214" s="287"/>
      <c r="C214" s="109"/>
      <c r="D214" s="183"/>
      <c r="E214" s="109"/>
      <c r="F214" s="109"/>
      <c r="G214" s="115"/>
      <c r="H214" s="104"/>
      <c r="I214" s="107"/>
      <c r="J214" s="107"/>
      <c r="K214" s="107"/>
    </row>
    <row r="215" spans="1:11" ht="21.75" customHeight="1" thickBot="1" x14ac:dyDescent="0.3">
      <c r="A215" s="105"/>
      <c r="B215" s="286"/>
      <c r="C215" s="111"/>
      <c r="D215" s="185"/>
      <c r="E215" s="111"/>
      <c r="F215" s="111"/>
      <c r="G215" s="116"/>
      <c r="H215" s="105"/>
      <c r="I215" s="108"/>
      <c r="J215" s="108"/>
      <c r="K215" s="108"/>
    </row>
    <row r="216" spans="1:11" ht="24" customHeight="1" x14ac:dyDescent="0.25">
      <c r="A216" s="103" t="s">
        <v>183</v>
      </c>
      <c r="B216" s="285" t="s">
        <v>44</v>
      </c>
      <c r="C216" s="110"/>
      <c r="D216" s="184" t="s">
        <v>41</v>
      </c>
      <c r="E216" s="155" t="s">
        <v>105</v>
      </c>
      <c r="F216" s="6">
        <v>44197</v>
      </c>
      <c r="G216" s="6">
        <v>44561</v>
      </c>
      <c r="H216" s="11">
        <v>824</v>
      </c>
      <c r="I216" s="106">
        <v>10885</v>
      </c>
      <c r="J216" s="106">
        <v>10885</v>
      </c>
      <c r="K216" s="106">
        <v>10885</v>
      </c>
    </row>
    <row r="217" spans="1:11" x14ac:dyDescent="0.25">
      <c r="A217" s="104"/>
      <c r="B217" s="287"/>
      <c r="C217" s="109"/>
      <c r="D217" s="183"/>
      <c r="E217" s="139"/>
      <c r="F217" s="6">
        <v>44562</v>
      </c>
      <c r="G217" s="6">
        <v>44926</v>
      </c>
      <c r="H217" s="11" t="s">
        <v>61</v>
      </c>
      <c r="I217" s="107"/>
      <c r="J217" s="107"/>
      <c r="K217" s="107"/>
    </row>
    <row r="218" spans="1:11" x14ac:dyDescent="0.25">
      <c r="A218" s="104"/>
      <c r="B218" s="287"/>
      <c r="C218" s="109"/>
      <c r="D218" s="183"/>
      <c r="E218" s="139"/>
      <c r="F218" s="6">
        <v>44927</v>
      </c>
      <c r="G218" s="6">
        <v>45291</v>
      </c>
      <c r="H218" s="11" t="s">
        <v>63</v>
      </c>
      <c r="I218" s="107"/>
      <c r="J218" s="107"/>
      <c r="K218" s="107"/>
    </row>
    <row r="219" spans="1:11" x14ac:dyDescent="0.25">
      <c r="A219" s="104"/>
      <c r="B219" s="287"/>
      <c r="C219" s="109"/>
      <c r="D219" s="183"/>
      <c r="E219" s="139"/>
      <c r="F219" s="2"/>
      <c r="G219" s="2"/>
      <c r="H219" s="11">
        <v>500</v>
      </c>
      <c r="I219" s="107"/>
      <c r="J219" s="107"/>
      <c r="K219" s="107"/>
    </row>
    <row r="220" spans="1:11" ht="15.75" thickBot="1" x14ac:dyDescent="0.3">
      <c r="A220" s="105"/>
      <c r="B220" s="286"/>
      <c r="C220" s="111"/>
      <c r="D220" s="185"/>
      <c r="E220" s="156"/>
      <c r="F220" s="3"/>
      <c r="G220" s="3"/>
      <c r="H220" s="13"/>
      <c r="I220" s="108"/>
      <c r="J220" s="108"/>
      <c r="K220" s="108"/>
    </row>
    <row r="221" spans="1:11" ht="16.5" customHeight="1" x14ac:dyDescent="0.25">
      <c r="A221" s="103" t="s">
        <v>184</v>
      </c>
      <c r="B221" s="285" t="s">
        <v>102</v>
      </c>
      <c r="C221" s="110" t="s">
        <v>19</v>
      </c>
      <c r="D221" s="184" t="s">
        <v>41</v>
      </c>
      <c r="E221" s="110" t="s">
        <v>16</v>
      </c>
      <c r="F221" s="110" t="s">
        <v>16</v>
      </c>
      <c r="G221" s="114">
        <v>44561</v>
      </c>
      <c r="H221" s="103" t="s">
        <v>16</v>
      </c>
      <c r="I221" s="106" t="s">
        <v>16</v>
      </c>
      <c r="J221" s="106" t="s">
        <v>16</v>
      </c>
      <c r="K221" s="106" t="s">
        <v>27</v>
      </c>
    </row>
    <row r="222" spans="1:11" x14ac:dyDescent="0.25">
      <c r="A222" s="104"/>
      <c r="B222" s="287"/>
      <c r="C222" s="109"/>
      <c r="D222" s="183"/>
      <c r="E222" s="109"/>
      <c r="F222" s="109"/>
      <c r="G222" s="115"/>
      <c r="H222" s="104"/>
      <c r="I222" s="107"/>
      <c r="J222" s="107"/>
      <c r="K222" s="107"/>
    </row>
    <row r="223" spans="1:11" x14ac:dyDescent="0.25">
      <c r="A223" s="104"/>
      <c r="B223" s="287"/>
      <c r="C223" s="109"/>
      <c r="D223" s="183"/>
      <c r="E223" s="109"/>
      <c r="F223" s="109"/>
      <c r="G223" s="115"/>
      <c r="H223" s="104"/>
      <c r="I223" s="107"/>
      <c r="J223" s="107"/>
      <c r="K223" s="107"/>
    </row>
    <row r="224" spans="1:11" x14ac:dyDescent="0.25">
      <c r="A224" s="104"/>
      <c r="B224" s="287"/>
      <c r="C224" s="109"/>
      <c r="D224" s="183"/>
      <c r="E224" s="109"/>
      <c r="F224" s="109"/>
      <c r="G224" s="115"/>
      <c r="H224" s="104"/>
      <c r="I224" s="107"/>
      <c r="J224" s="107"/>
      <c r="K224" s="107"/>
    </row>
    <row r="225" spans="1:11" ht="23.25" customHeight="1" thickBot="1" x14ac:dyDescent="0.3">
      <c r="A225" s="105"/>
      <c r="B225" s="286"/>
      <c r="C225" s="111"/>
      <c r="D225" s="185"/>
      <c r="E225" s="111"/>
      <c r="F225" s="111"/>
      <c r="G225" s="116"/>
      <c r="H225" s="105"/>
      <c r="I225" s="108"/>
      <c r="J225" s="108"/>
      <c r="K225" s="108"/>
    </row>
    <row r="226" spans="1:11" ht="15.75" customHeight="1" x14ac:dyDescent="0.25">
      <c r="A226" s="103" t="s">
        <v>185</v>
      </c>
      <c r="B226" s="164" t="s">
        <v>103</v>
      </c>
      <c r="C226" s="110" t="s">
        <v>19</v>
      </c>
      <c r="D226" s="184" t="s">
        <v>41</v>
      </c>
      <c r="E226" s="110" t="s">
        <v>16</v>
      </c>
      <c r="F226" s="110" t="s">
        <v>16</v>
      </c>
      <c r="G226" s="114">
        <v>44926</v>
      </c>
      <c r="H226" s="103" t="s">
        <v>16</v>
      </c>
      <c r="I226" s="106" t="s">
        <v>16</v>
      </c>
      <c r="J226" s="106" t="s">
        <v>16</v>
      </c>
      <c r="K226" s="106" t="s">
        <v>27</v>
      </c>
    </row>
    <row r="227" spans="1:11" x14ac:dyDescent="0.25">
      <c r="A227" s="104"/>
      <c r="B227" s="222"/>
      <c r="C227" s="109"/>
      <c r="D227" s="183"/>
      <c r="E227" s="109"/>
      <c r="F227" s="109"/>
      <c r="G227" s="115"/>
      <c r="H227" s="104"/>
      <c r="I227" s="107"/>
      <c r="J227" s="107"/>
      <c r="K227" s="107"/>
    </row>
    <row r="228" spans="1:11" x14ac:dyDescent="0.25">
      <c r="A228" s="104"/>
      <c r="B228" s="222"/>
      <c r="C228" s="109"/>
      <c r="D228" s="183"/>
      <c r="E228" s="109"/>
      <c r="F228" s="109"/>
      <c r="G228" s="115"/>
      <c r="H228" s="104"/>
      <c r="I228" s="107"/>
      <c r="J228" s="107"/>
      <c r="K228" s="107"/>
    </row>
    <row r="229" spans="1:11" x14ac:dyDescent="0.25">
      <c r="A229" s="104"/>
      <c r="B229" s="222"/>
      <c r="C229" s="109"/>
      <c r="D229" s="183"/>
      <c r="E229" s="109"/>
      <c r="F229" s="109"/>
      <c r="G229" s="115"/>
      <c r="H229" s="104"/>
      <c r="I229" s="107"/>
      <c r="J229" s="107"/>
      <c r="K229" s="107"/>
    </row>
    <row r="230" spans="1:11" ht="15.75" thickBot="1" x14ac:dyDescent="0.3">
      <c r="A230" s="105"/>
      <c r="B230" s="165"/>
      <c r="C230" s="111"/>
      <c r="D230" s="185"/>
      <c r="E230" s="111"/>
      <c r="F230" s="111"/>
      <c r="G230" s="116"/>
      <c r="H230" s="105"/>
      <c r="I230" s="108"/>
      <c r="J230" s="108"/>
      <c r="K230" s="108"/>
    </row>
    <row r="231" spans="1:11" ht="17.25" customHeight="1" x14ac:dyDescent="0.25">
      <c r="A231" s="103" t="s">
        <v>186</v>
      </c>
      <c r="B231" s="164" t="s">
        <v>104</v>
      </c>
      <c r="C231" s="110" t="s">
        <v>19</v>
      </c>
      <c r="D231" s="184" t="s">
        <v>41</v>
      </c>
      <c r="E231" s="110" t="s">
        <v>16</v>
      </c>
      <c r="F231" s="110" t="s">
        <v>16</v>
      </c>
      <c r="G231" s="114">
        <v>45291</v>
      </c>
      <c r="H231" s="103" t="s">
        <v>16</v>
      </c>
      <c r="I231" s="106" t="s">
        <v>16</v>
      </c>
      <c r="J231" s="106" t="s">
        <v>16</v>
      </c>
      <c r="K231" s="106" t="s">
        <v>27</v>
      </c>
    </row>
    <row r="232" spans="1:11" x14ac:dyDescent="0.25">
      <c r="A232" s="104"/>
      <c r="B232" s="222"/>
      <c r="C232" s="109"/>
      <c r="D232" s="183"/>
      <c r="E232" s="109"/>
      <c r="F232" s="109"/>
      <c r="G232" s="115"/>
      <c r="H232" s="104"/>
      <c r="I232" s="107"/>
      <c r="J232" s="107"/>
      <c r="K232" s="107"/>
    </row>
    <row r="233" spans="1:11" x14ac:dyDescent="0.25">
      <c r="A233" s="104"/>
      <c r="B233" s="222"/>
      <c r="C233" s="109"/>
      <c r="D233" s="183"/>
      <c r="E233" s="109"/>
      <c r="F233" s="109"/>
      <c r="G233" s="115"/>
      <c r="H233" s="104"/>
      <c r="I233" s="107"/>
      <c r="J233" s="107"/>
      <c r="K233" s="107"/>
    </row>
    <row r="234" spans="1:11" x14ac:dyDescent="0.25">
      <c r="A234" s="104"/>
      <c r="B234" s="222"/>
      <c r="C234" s="109"/>
      <c r="D234" s="183"/>
      <c r="E234" s="109"/>
      <c r="F234" s="109"/>
      <c r="G234" s="115"/>
      <c r="H234" s="104"/>
      <c r="I234" s="107"/>
      <c r="J234" s="107"/>
      <c r="K234" s="107"/>
    </row>
    <row r="235" spans="1:11" ht="15.75" thickBot="1" x14ac:dyDescent="0.3">
      <c r="A235" s="105"/>
      <c r="B235" s="165"/>
      <c r="C235" s="111"/>
      <c r="D235" s="185"/>
      <c r="E235" s="111"/>
      <c r="F235" s="111"/>
      <c r="G235" s="116"/>
      <c r="H235" s="105"/>
      <c r="I235" s="108"/>
      <c r="J235" s="108"/>
      <c r="K235" s="108"/>
    </row>
    <row r="236" spans="1:11" ht="56.25" customHeight="1" x14ac:dyDescent="0.25">
      <c r="A236" s="144" t="s">
        <v>187</v>
      </c>
      <c r="B236" s="164" t="s">
        <v>45</v>
      </c>
      <c r="C236" s="110"/>
      <c r="D236" s="184" t="s">
        <v>46</v>
      </c>
      <c r="E236" s="155" t="s">
        <v>83</v>
      </c>
      <c r="F236" s="159">
        <v>2021</v>
      </c>
      <c r="G236" s="159">
        <v>2023</v>
      </c>
      <c r="H236" s="103" t="s">
        <v>16</v>
      </c>
      <c r="I236" s="106" t="s">
        <v>16</v>
      </c>
      <c r="J236" s="106" t="s">
        <v>16</v>
      </c>
      <c r="K236" s="106" t="s">
        <v>16</v>
      </c>
    </row>
    <row r="237" spans="1:11" ht="15.75" thickBot="1" x14ac:dyDescent="0.3">
      <c r="A237" s="157"/>
      <c r="B237" s="165"/>
      <c r="C237" s="111"/>
      <c r="D237" s="185"/>
      <c r="E237" s="156"/>
      <c r="F237" s="270"/>
      <c r="G237" s="270"/>
      <c r="H237" s="105"/>
      <c r="I237" s="108"/>
      <c r="J237" s="108"/>
      <c r="K237" s="108"/>
    </row>
    <row r="238" spans="1:11" ht="38.25" customHeight="1" x14ac:dyDescent="0.25">
      <c r="A238" s="103" t="s">
        <v>188</v>
      </c>
      <c r="B238" s="155" t="s">
        <v>132</v>
      </c>
      <c r="C238" s="110"/>
      <c r="D238" s="184" t="s">
        <v>36</v>
      </c>
      <c r="E238" s="110" t="s">
        <v>16</v>
      </c>
      <c r="F238" s="110" t="s">
        <v>16</v>
      </c>
      <c r="G238" s="114">
        <v>44561</v>
      </c>
      <c r="H238" s="103" t="s">
        <v>16</v>
      </c>
      <c r="I238" s="106" t="s">
        <v>16</v>
      </c>
      <c r="J238" s="106" t="s">
        <v>16</v>
      </c>
      <c r="K238" s="106" t="s">
        <v>16</v>
      </c>
    </row>
    <row r="239" spans="1:11" ht="18" customHeight="1" thickBot="1" x14ac:dyDescent="0.3">
      <c r="A239" s="104"/>
      <c r="B239" s="139"/>
      <c r="C239" s="109"/>
      <c r="D239" s="183"/>
      <c r="E239" s="109"/>
      <c r="F239" s="109"/>
      <c r="G239" s="115"/>
      <c r="H239" s="104"/>
      <c r="I239" s="107"/>
      <c r="J239" s="107"/>
      <c r="K239" s="107"/>
    </row>
    <row r="240" spans="1:11" ht="30" hidden="1" customHeight="1" thickBot="1" x14ac:dyDescent="0.3">
      <c r="A240" s="105"/>
      <c r="B240" s="156"/>
      <c r="C240" s="111"/>
      <c r="D240" s="185"/>
      <c r="E240" s="111"/>
      <c r="F240" s="111"/>
      <c r="G240" s="116"/>
      <c r="H240" s="105"/>
      <c r="I240" s="108"/>
      <c r="J240" s="108"/>
      <c r="K240" s="108"/>
    </row>
    <row r="241" spans="1:11" ht="38.25" customHeight="1" x14ac:dyDescent="0.25">
      <c r="A241" s="103" t="s">
        <v>189</v>
      </c>
      <c r="B241" s="164" t="s">
        <v>133</v>
      </c>
      <c r="C241" s="155"/>
      <c r="D241" s="184" t="s">
        <v>37</v>
      </c>
      <c r="E241" s="110" t="s">
        <v>16</v>
      </c>
      <c r="F241" s="110" t="s">
        <v>16</v>
      </c>
      <c r="G241" s="114">
        <v>44926</v>
      </c>
      <c r="H241" s="103" t="s">
        <v>16</v>
      </c>
      <c r="I241" s="106" t="s">
        <v>16</v>
      </c>
      <c r="J241" s="106" t="s">
        <v>16</v>
      </c>
      <c r="K241" s="106" t="s">
        <v>16</v>
      </c>
    </row>
    <row r="242" spans="1:11" ht="25.5" customHeight="1" thickBot="1" x14ac:dyDescent="0.3">
      <c r="A242" s="104"/>
      <c r="B242" s="222"/>
      <c r="C242" s="139"/>
      <c r="D242" s="183"/>
      <c r="E242" s="109"/>
      <c r="F242" s="109"/>
      <c r="G242" s="115"/>
      <c r="H242" s="104"/>
      <c r="I242" s="107"/>
      <c r="J242" s="107"/>
      <c r="K242" s="107"/>
    </row>
    <row r="243" spans="1:11" ht="23.25" hidden="1" customHeight="1" thickBot="1" x14ac:dyDescent="0.3">
      <c r="A243" s="105"/>
      <c r="B243" s="165"/>
      <c r="C243" s="156"/>
      <c r="D243" s="185"/>
      <c r="E243" s="111"/>
      <c r="F243" s="111"/>
      <c r="G243" s="116"/>
      <c r="H243" s="105"/>
      <c r="I243" s="108"/>
      <c r="J243" s="108"/>
      <c r="K243" s="108"/>
    </row>
    <row r="244" spans="1:11" ht="38.25" customHeight="1" x14ac:dyDescent="0.25">
      <c r="A244" s="103"/>
      <c r="B244" s="164" t="s">
        <v>134</v>
      </c>
      <c r="C244" s="155"/>
      <c r="D244" s="184" t="s">
        <v>37</v>
      </c>
      <c r="E244" s="110" t="s">
        <v>16</v>
      </c>
      <c r="F244" s="110" t="s">
        <v>16</v>
      </c>
      <c r="G244" s="114">
        <v>45291</v>
      </c>
      <c r="H244" s="103" t="s">
        <v>16</v>
      </c>
      <c r="I244" s="106" t="s">
        <v>16</v>
      </c>
      <c r="J244" s="106" t="s">
        <v>16</v>
      </c>
      <c r="K244" s="106" t="s">
        <v>16</v>
      </c>
    </row>
    <row r="245" spans="1:11" ht="13.5" customHeight="1" thickBot="1" x14ac:dyDescent="0.3">
      <c r="A245" s="104"/>
      <c r="B245" s="222"/>
      <c r="C245" s="139"/>
      <c r="D245" s="183"/>
      <c r="E245" s="109"/>
      <c r="F245" s="109"/>
      <c r="G245" s="115"/>
      <c r="H245" s="104"/>
      <c r="I245" s="107"/>
      <c r="J245" s="107"/>
      <c r="K245" s="107"/>
    </row>
    <row r="246" spans="1:11" ht="24.75" hidden="1" customHeight="1" thickBot="1" x14ac:dyDescent="0.3">
      <c r="A246" s="105"/>
      <c r="B246" s="165"/>
      <c r="C246" s="156"/>
      <c r="D246" s="185"/>
      <c r="E246" s="111"/>
      <c r="F246" s="111"/>
      <c r="G246" s="116"/>
      <c r="H246" s="105"/>
      <c r="I246" s="108"/>
      <c r="J246" s="108"/>
      <c r="K246" s="108"/>
    </row>
    <row r="247" spans="1:11" ht="66" customHeight="1" x14ac:dyDescent="0.25">
      <c r="A247" s="144" t="s">
        <v>190</v>
      </c>
      <c r="B247" s="164" t="s">
        <v>47</v>
      </c>
      <c r="C247" s="155"/>
      <c r="D247" s="184" t="s">
        <v>41</v>
      </c>
      <c r="E247" s="288" t="s">
        <v>82</v>
      </c>
      <c r="F247" s="159">
        <v>2021</v>
      </c>
      <c r="G247" s="159">
        <v>2023</v>
      </c>
      <c r="H247" s="103" t="s">
        <v>16</v>
      </c>
      <c r="I247" s="106" t="s">
        <v>16</v>
      </c>
      <c r="J247" s="106" t="s">
        <v>16</v>
      </c>
      <c r="K247" s="106" t="s">
        <v>16</v>
      </c>
    </row>
    <row r="248" spans="1:11" ht="8.25" customHeight="1" thickBot="1" x14ac:dyDescent="0.3">
      <c r="A248" s="157"/>
      <c r="B248" s="165"/>
      <c r="C248" s="156"/>
      <c r="D248" s="185"/>
      <c r="E248" s="289"/>
      <c r="F248" s="270"/>
      <c r="G248" s="270"/>
      <c r="H248" s="105"/>
      <c r="I248" s="108"/>
      <c r="J248" s="108"/>
      <c r="K248" s="108"/>
    </row>
    <row r="249" spans="1:11" ht="24" customHeight="1" x14ac:dyDescent="0.25">
      <c r="A249" s="103" t="s">
        <v>191</v>
      </c>
      <c r="B249" s="164" t="s">
        <v>135</v>
      </c>
      <c r="C249" s="155"/>
      <c r="D249" s="184" t="s">
        <v>41</v>
      </c>
      <c r="E249" s="110" t="s">
        <v>16</v>
      </c>
      <c r="F249" s="110" t="s">
        <v>16</v>
      </c>
      <c r="G249" s="114">
        <v>44561</v>
      </c>
      <c r="H249" s="103" t="s">
        <v>16</v>
      </c>
      <c r="I249" s="106" t="s">
        <v>16</v>
      </c>
      <c r="J249" s="106" t="s">
        <v>16</v>
      </c>
      <c r="K249" s="106" t="s">
        <v>16</v>
      </c>
    </row>
    <row r="250" spans="1:11" ht="24" customHeight="1" x14ac:dyDescent="0.25">
      <c r="A250" s="104"/>
      <c r="B250" s="222"/>
      <c r="C250" s="139"/>
      <c r="D250" s="183"/>
      <c r="E250" s="109"/>
      <c r="F250" s="109"/>
      <c r="G250" s="115"/>
      <c r="H250" s="104"/>
      <c r="I250" s="107"/>
      <c r="J250" s="107"/>
      <c r="K250" s="107"/>
    </row>
    <row r="251" spans="1:11" ht="19.5" customHeight="1" x14ac:dyDescent="0.25">
      <c r="A251" s="104"/>
      <c r="B251" s="222"/>
      <c r="C251" s="139"/>
      <c r="D251" s="183"/>
      <c r="E251" s="109"/>
      <c r="F251" s="109"/>
      <c r="G251" s="115"/>
      <c r="H251" s="104"/>
      <c r="I251" s="107"/>
      <c r="J251" s="107"/>
      <c r="K251" s="107"/>
    </row>
    <row r="252" spans="1:11" ht="18.75" customHeight="1" thickBot="1" x14ac:dyDescent="0.3">
      <c r="A252" s="105"/>
      <c r="B252" s="165"/>
      <c r="C252" s="156"/>
      <c r="D252" s="185"/>
      <c r="E252" s="111"/>
      <c r="F252" s="111"/>
      <c r="G252" s="116"/>
      <c r="H252" s="105"/>
      <c r="I252" s="108"/>
      <c r="J252" s="108"/>
      <c r="K252" s="108"/>
    </row>
    <row r="253" spans="1:11" ht="24" customHeight="1" x14ac:dyDescent="0.25">
      <c r="A253" s="103" t="s">
        <v>192</v>
      </c>
      <c r="B253" s="164" t="s">
        <v>136</v>
      </c>
      <c r="C253" s="155"/>
      <c r="D253" s="184" t="s">
        <v>41</v>
      </c>
      <c r="E253" s="110" t="s">
        <v>16</v>
      </c>
      <c r="F253" s="110" t="s">
        <v>16</v>
      </c>
      <c r="G253" s="114">
        <v>44926</v>
      </c>
      <c r="H253" s="103" t="s">
        <v>16</v>
      </c>
      <c r="I253" s="106" t="s">
        <v>16</v>
      </c>
      <c r="J253" s="106" t="s">
        <v>16</v>
      </c>
      <c r="K253" s="106" t="s">
        <v>16</v>
      </c>
    </row>
    <row r="254" spans="1:11" ht="24" customHeight="1" x14ac:dyDescent="0.25">
      <c r="A254" s="104"/>
      <c r="B254" s="222"/>
      <c r="C254" s="139"/>
      <c r="D254" s="183"/>
      <c r="E254" s="109"/>
      <c r="F254" s="109"/>
      <c r="G254" s="115"/>
      <c r="H254" s="104"/>
      <c r="I254" s="107"/>
      <c r="J254" s="107"/>
      <c r="K254" s="107"/>
    </row>
    <row r="255" spans="1:11" ht="20.25" customHeight="1" thickBot="1" x14ac:dyDescent="0.3">
      <c r="A255" s="104"/>
      <c r="B255" s="222"/>
      <c r="C255" s="139"/>
      <c r="D255" s="183"/>
      <c r="E255" s="109"/>
      <c r="F255" s="109"/>
      <c r="G255" s="115"/>
      <c r="H255" s="104"/>
      <c r="I255" s="107"/>
      <c r="J255" s="107"/>
      <c r="K255" s="107"/>
    </row>
    <row r="256" spans="1:11" ht="6.75" hidden="1" customHeight="1" thickBot="1" x14ac:dyDescent="0.3">
      <c r="A256" s="105"/>
      <c r="B256" s="165"/>
      <c r="C256" s="156"/>
      <c r="D256" s="185"/>
      <c r="E256" s="111"/>
      <c r="F256" s="111"/>
      <c r="G256" s="116"/>
      <c r="H256" s="105"/>
      <c r="I256" s="108"/>
      <c r="J256" s="108"/>
      <c r="K256" s="108"/>
    </row>
    <row r="257" spans="1:11" ht="24" customHeight="1" x14ac:dyDescent="0.25">
      <c r="A257" s="103" t="s">
        <v>193</v>
      </c>
      <c r="B257" s="164" t="s">
        <v>137</v>
      </c>
      <c r="C257" s="110"/>
      <c r="D257" s="184" t="s">
        <v>41</v>
      </c>
      <c r="E257" s="110" t="s">
        <v>16</v>
      </c>
      <c r="F257" s="110" t="s">
        <v>16</v>
      </c>
      <c r="G257" s="114">
        <v>45291</v>
      </c>
      <c r="H257" s="103" t="s">
        <v>16</v>
      </c>
      <c r="I257" s="106" t="s">
        <v>16</v>
      </c>
      <c r="J257" s="106" t="s">
        <v>16</v>
      </c>
      <c r="K257" s="106" t="s">
        <v>16</v>
      </c>
    </row>
    <row r="258" spans="1:11" ht="24" customHeight="1" x14ac:dyDescent="0.25">
      <c r="A258" s="104"/>
      <c r="B258" s="222"/>
      <c r="C258" s="109"/>
      <c r="D258" s="183"/>
      <c r="E258" s="109"/>
      <c r="F258" s="109"/>
      <c r="G258" s="115"/>
      <c r="H258" s="104"/>
      <c r="I258" s="107"/>
      <c r="J258" s="107"/>
      <c r="K258" s="107"/>
    </row>
    <row r="259" spans="1:11" ht="20.25" customHeight="1" x14ac:dyDescent="0.25">
      <c r="A259" s="104"/>
      <c r="B259" s="222"/>
      <c r="C259" s="109"/>
      <c r="D259" s="183"/>
      <c r="E259" s="109"/>
      <c r="F259" s="109"/>
      <c r="G259" s="115"/>
      <c r="H259" s="104"/>
      <c r="I259" s="107"/>
      <c r="J259" s="107"/>
      <c r="K259" s="107"/>
    </row>
    <row r="260" spans="1:11" ht="9.75" customHeight="1" thickBot="1" x14ac:dyDescent="0.3">
      <c r="A260" s="105"/>
      <c r="B260" s="165"/>
      <c r="C260" s="111"/>
      <c r="D260" s="185"/>
      <c r="E260" s="111"/>
      <c r="F260" s="111"/>
      <c r="G260" s="116"/>
      <c r="H260" s="105"/>
      <c r="I260" s="108"/>
      <c r="J260" s="108"/>
      <c r="K260" s="108"/>
    </row>
    <row r="261" spans="1:11" ht="24" customHeight="1" x14ac:dyDescent="0.25">
      <c r="A261" s="144" t="s">
        <v>194</v>
      </c>
      <c r="B261" s="164" t="s">
        <v>48</v>
      </c>
      <c r="C261" s="110" t="s">
        <v>16</v>
      </c>
      <c r="D261" s="184" t="s">
        <v>72</v>
      </c>
      <c r="E261" s="110" t="s">
        <v>24</v>
      </c>
      <c r="F261" s="159">
        <v>2021</v>
      </c>
      <c r="G261" s="159">
        <v>2023</v>
      </c>
      <c r="H261" s="103">
        <v>824</v>
      </c>
      <c r="I261" s="106">
        <f>I265</f>
        <v>44157.851000000002</v>
      </c>
      <c r="J261" s="106">
        <f t="shared" ref="J261:K261" si="6">J265</f>
        <v>44266.962999999996</v>
      </c>
      <c r="K261" s="106">
        <f t="shared" si="6"/>
        <v>44266.112999999998</v>
      </c>
    </row>
    <row r="262" spans="1:11" ht="24" customHeight="1" x14ac:dyDescent="0.25">
      <c r="A262" s="145"/>
      <c r="B262" s="222"/>
      <c r="C262" s="109"/>
      <c r="D262" s="183"/>
      <c r="E262" s="109"/>
      <c r="F262" s="160"/>
      <c r="G262" s="160"/>
      <c r="H262" s="104"/>
      <c r="I262" s="107"/>
      <c r="J262" s="107"/>
      <c r="K262" s="107"/>
    </row>
    <row r="263" spans="1:11" ht="18" customHeight="1" thickBot="1" x14ac:dyDescent="0.3">
      <c r="A263" s="145"/>
      <c r="B263" s="222"/>
      <c r="C263" s="109"/>
      <c r="D263" s="183"/>
      <c r="E263" s="109"/>
      <c r="F263" s="160"/>
      <c r="G263" s="160"/>
      <c r="H263" s="104"/>
      <c r="I263" s="107"/>
      <c r="J263" s="107"/>
      <c r="K263" s="107"/>
    </row>
    <row r="264" spans="1:11" ht="0.75" hidden="1" customHeight="1" thickBot="1" x14ac:dyDescent="0.3">
      <c r="A264" s="157"/>
      <c r="B264" s="165"/>
      <c r="C264" s="111"/>
      <c r="D264" s="185"/>
      <c r="E264" s="111"/>
      <c r="F264" s="270"/>
      <c r="G264" s="270"/>
      <c r="H264" s="105"/>
      <c r="I264" s="108"/>
      <c r="J264" s="108"/>
      <c r="K264" s="108"/>
    </row>
    <row r="265" spans="1:11" ht="24" customHeight="1" thickBot="1" x14ac:dyDescent="0.3">
      <c r="A265" s="103" t="s">
        <v>195</v>
      </c>
      <c r="B265" s="164" t="s">
        <v>49</v>
      </c>
      <c r="C265" s="110"/>
      <c r="D265" s="184" t="s">
        <v>72</v>
      </c>
      <c r="E265" s="155" t="s">
        <v>28</v>
      </c>
      <c r="F265" s="159">
        <v>2021</v>
      </c>
      <c r="G265" s="159">
        <v>2023</v>
      </c>
      <c r="H265" s="12">
        <v>824</v>
      </c>
      <c r="I265" s="20">
        <f>I266+I270+I274+I278+I282</f>
        <v>44157.851000000002</v>
      </c>
      <c r="J265" s="20">
        <f t="shared" ref="J265:K265" si="7">J266+J270+J274+J278+J282</f>
        <v>44266.962999999996</v>
      </c>
      <c r="K265" s="20">
        <f t="shared" si="7"/>
        <v>44266.112999999998</v>
      </c>
    </row>
    <row r="266" spans="1:11" x14ac:dyDescent="0.25">
      <c r="A266" s="104"/>
      <c r="B266" s="222"/>
      <c r="C266" s="109"/>
      <c r="D266" s="183"/>
      <c r="E266" s="139"/>
      <c r="F266" s="160"/>
      <c r="G266" s="160"/>
      <c r="H266" s="11">
        <v>824</v>
      </c>
      <c r="I266" s="106">
        <v>40778.196000000004</v>
      </c>
      <c r="J266" s="106">
        <v>40887.307999999997</v>
      </c>
      <c r="K266" s="106">
        <v>40887.307999999997</v>
      </c>
    </row>
    <row r="267" spans="1:11" x14ac:dyDescent="0.25">
      <c r="A267" s="104"/>
      <c r="B267" s="222"/>
      <c r="C267" s="109"/>
      <c r="D267" s="183"/>
      <c r="E267" s="139"/>
      <c r="F267" s="160"/>
      <c r="G267" s="160"/>
      <c r="H267" s="11" t="s">
        <v>61</v>
      </c>
      <c r="I267" s="107"/>
      <c r="J267" s="107"/>
      <c r="K267" s="107"/>
    </row>
    <row r="268" spans="1:11" x14ac:dyDescent="0.25">
      <c r="A268" s="104"/>
      <c r="B268" s="222"/>
      <c r="C268" s="109"/>
      <c r="D268" s="183"/>
      <c r="E268" s="139"/>
      <c r="F268" s="160"/>
      <c r="G268" s="160"/>
      <c r="H268" s="11" t="s">
        <v>59</v>
      </c>
      <c r="I268" s="107"/>
      <c r="J268" s="107"/>
      <c r="K268" s="107"/>
    </row>
    <row r="269" spans="1:11" ht="15.75" thickBot="1" x14ac:dyDescent="0.3">
      <c r="A269" s="104"/>
      <c r="B269" s="222"/>
      <c r="C269" s="109"/>
      <c r="D269" s="183"/>
      <c r="E269" s="139"/>
      <c r="F269" s="160"/>
      <c r="G269" s="160"/>
      <c r="H269" s="12">
        <v>100</v>
      </c>
      <c r="I269" s="108"/>
      <c r="J269" s="108"/>
      <c r="K269" s="108"/>
    </row>
    <row r="270" spans="1:11" x14ac:dyDescent="0.25">
      <c r="A270" s="104"/>
      <c r="B270" s="222"/>
      <c r="C270" s="109"/>
      <c r="D270" s="183"/>
      <c r="E270" s="139"/>
      <c r="F270" s="160"/>
      <c r="G270" s="160"/>
      <c r="H270" s="11">
        <v>824</v>
      </c>
      <c r="I270" s="106">
        <v>1637.2550000000001</v>
      </c>
      <c r="J270" s="106">
        <v>1638.8050000000001</v>
      </c>
      <c r="K270" s="106">
        <v>1638.8050000000001</v>
      </c>
    </row>
    <row r="271" spans="1:11" x14ac:dyDescent="0.25">
      <c r="A271" s="104"/>
      <c r="B271" s="222"/>
      <c r="C271" s="109"/>
      <c r="D271" s="183"/>
      <c r="E271" s="139"/>
      <c r="F271" s="160"/>
      <c r="G271" s="160"/>
      <c r="H271" s="11" t="s">
        <v>61</v>
      </c>
      <c r="I271" s="107"/>
      <c r="J271" s="107"/>
      <c r="K271" s="107"/>
    </row>
    <row r="272" spans="1:11" x14ac:dyDescent="0.25">
      <c r="A272" s="104"/>
      <c r="B272" s="222"/>
      <c r="C272" s="109"/>
      <c r="D272" s="183"/>
      <c r="E272" s="139"/>
      <c r="F272" s="160"/>
      <c r="G272" s="160"/>
      <c r="H272" s="11" t="s">
        <v>59</v>
      </c>
      <c r="I272" s="107"/>
      <c r="J272" s="107"/>
      <c r="K272" s="107"/>
    </row>
    <row r="273" spans="1:11" ht="15.75" thickBot="1" x14ac:dyDescent="0.3">
      <c r="A273" s="104"/>
      <c r="B273" s="222"/>
      <c r="C273" s="109"/>
      <c r="D273" s="183"/>
      <c r="E273" s="139"/>
      <c r="F273" s="160"/>
      <c r="G273" s="160"/>
      <c r="H273" s="12">
        <v>200</v>
      </c>
      <c r="I273" s="108"/>
      <c r="J273" s="108"/>
      <c r="K273" s="108"/>
    </row>
    <row r="274" spans="1:11" x14ac:dyDescent="0.25">
      <c r="A274" s="104"/>
      <c r="B274" s="222"/>
      <c r="C274" s="109"/>
      <c r="D274" s="183"/>
      <c r="E274" s="139"/>
      <c r="F274" s="160"/>
      <c r="G274" s="160"/>
      <c r="H274" s="11" t="s">
        <v>62</v>
      </c>
      <c r="I274" s="106">
        <v>240</v>
      </c>
      <c r="J274" s="106">
        <v>240</v>
      </c>
      <c r="K274" s="106">
        <v>240</v>
      </c>
    </row>
    <row r="275" spans="1:11" x14ac:dyDescent="0.25">
      <c r="A275" s="104"/>
      <c r="B275" s="222"/>
      <c r="C275" s="109"/>
      <c r="D275" s="183"/>
      <c r="E275" s="139"/>
      <c r="F275" s="160"/>
      <c r="G275" s="160"/>
      <c r="H275" s="11" t="s">
        <v>61</v>
      </c>
      <c r="I275" s="107"/>
      <c r="J275" s="107"/>
      <c r="K275" s="107"/>
    </row>
    <row r="276" spans="1:11" x14ac:dyDescent="0.25">
      <c r="A276" s="104"/>
      <c r="B276" s="222"/>
      <c r="C276" s="109"/>
      <c r="D276" s="183"/>
      <c r="E276" s="139"/>
      <c r="F276" s="160"/>
      <c r="G276" s="160"/>
      <c r="H276" s="11" t="s">
        <v>59</v>
      </c>
      <c r="I276" s="107"/>
      <c r="J276" s="107"/>
      <c r="K276" s="107"/>
    </row>
    <row r="277" spans="1:11" ht="15.75" thickBot="1" x14ac:dyDescent="0.3">
      <c r="A277" s="104"/>
      <c r="B277" s="222"/>
      <c r="C277" s="109"/>
      <c r="D277" s="183"/>
      <c r="E277" s="139"/>
      <c r="F277" s="160"/>
      <c r="G277" s="160"/>
      <c r="H277" s="12">
        <v>800</v>
      </c>
      <c r="I277" s="108"/>
      <c r="J277" s="108"/>
      <c r="K277" s="108"/>
    </row>
    <row r="278" spans="1:11" x14ac:dyDescent="0.25">
      <c r="A278" s="104"/>
      <c r="B278" s="222"/>
      <c r="C278" s="109"/>
      <c r="D278" s="183"/>
      <c r="E278" s="139"/>
      <c r="F278" s="160"/>
      <c r="G278" s="160"/>
      <c r="H278" s="11">
        <v>824</v>
      </c>
      <c r="I278" s="106">
        <v>1500</v>
      </c>
      <c r="J278" s="106">
        <v>1500</v>
      </c>
      <c r="K278" s="106">
        <v>1500</v>
      </c>
    </row>
    <row r="279" spans="1:11" x14ac:dyDescent="0.25">
      <c r="A279" s="104"/>
      <c r="B279" s="222"/>
      <c r="C279" s="109"/>
      <c r="D279" s="183"/>
      <c r="E279" s="139"/>
      <c r="F279" s="160"/>
      <c r="G279" s="160"/>
      <c r="H279" s="11" t="s">
        <v>61</v>
      </c>
      <c r="I279" s="107"/>
      <c r="J279" s="107"/>
      <c r="K279" s="107"/>
    </row>
    <row r="280" spans="1:11" x14ac:dyDescent="0.25">
      <c r="A280" s="104"/>
      <c r="B280" s="222"/>
      <c r="C280" s="109"/>
      <c r="D280" s="183"/>
      <c r="E280" s="139"/>
      <c r="F280" s="160"/>
      <c r="G280" s="160"/>
      <c r="H280" s="11" t="s">
        <v>60</v>
      </c>
      <c r="I280" s="107"/>
      <c r="J280" s="107"/>
      <c r="K280" s="107"/>
    </row>
    <row r="281" spans="1:11" ht="15.75" thickBot="1" x14ac:dyDescent="0.3">
      <c r="A281" s="104"/>
      <c r="B281" s="222"/>
      <c r="C281" s="109"/>
      <c r="D281" s="183"/>
      <c r="E281" s="139"/>
      <c r="F281" s="160"/>
      <c r="G281" s="160"/>
      <c r="H281" s="12">
        <v>200</v>
      </c>
      <c r="I281" s="108"/>
      <c r="J281" s="108"/>
      <c r="K281" s="108"/>
    </row>
    <row r="282" spans="1:11" x14ac:dyDescent="0.25">
      <c r="A282" s="104"/>
      <c r="B282" s="222"/>
      <c r="C282" s="109"/>
      <c r="D282" s="183"/>
      <c r="E282" s="139"/>
      <c r="F282" s="160"/>
      <c r="G282" s="160"/>
      <c r="H282" s="11">
        <v>824</v>
      </c>
      <c r="I282" s="106">
        <v>2.4</v>
      </c>
      <c r="J282" s="106">
        <v>0.85</v>
      </c>
      <c r="K282" s="106">
        <v>0</v>
      </c>
    </row>
    <row r="283" spans="1:11" x14ac:dyDescent="0.25">
      <c r="A283" s="104"/>
      <c r="B283" s="222"/>
      <c r="C283" s="109"/>
      <c r="D283" s="183"/>
      <c r="E283" s="139"/>
      <c r="F283" s="160"/>
      <c r="G283" s="160"/>
      <c r="H283" s="11">
        <v>1004</v>
      </c>
      <c r="I283" s="107"/>
      <c r="J283" s="107"/>
      <c r="K283" s="107"/>
    </row>
    <row r="284" spans="1:11" x14ac:dyDescent="0.25">
      <c r="A284" s="104"/>
      <c r="B284" s="222"/>
      <c r="C284" s="109"/>
      <c r="D284" s="183"/>
      <c r="E284" s="139"/>
      <c r="F284" s="160"/>
      <c r="G284" s="160"/>
      <c r="H284" s="11" t="s">
        <v>59</v>
      </c>
      <c r="I284" s="107"/>
      <c r="J284" s="107"/>
      <c r="K284" s="107"/>
    </row>
    <row r="285" spans="1:11" ht="15.75" thickBot="1" x14ac:dyDescent="0.3">
      <c r="A285" s="105"/>
      <c r="B285" s="165"/>
      <c r="C285" s="111"/>
      <c r="D285" s="185"/>
      <c r="E285" s="156"/>
      <c r="F285" s="270"/>
      <c r="G285" s="270"/>
      <c r="H285" s="12">
        <v>100</v>
      </c>
      <c r="I285" s="108"/>
      <c r="J285" s="108"/>
      <c r="K285" s="108"/>
    </row>
    <row r="286" spans="1:11" ht="37.5" customHeight="1" x14ac:dyDescent="0.25">
      <c r="A286" s="103"/>
      <c r="B286" s="164" t="s">
        <v>139</v>
      </c>
      <c r="C286" s="110" t="s">
        <v>19</v>
      </c>
      <c r="D286" s="184" t="s">
        <v>72</v>
      </c>
      <c r="E286" s="110" t="s">
        <v>16</v>
      </c>
      <c r="F286" s="110" t="s">
        <v>16</v>
      </c>
      <c r="G286" s="114">
        <v>44561</v>
      </c>
      <c r="H286" s="103" t="s">
        <v>16</v>
      </c>
      <c r="I286" s="106" t="s">
        <v>16</v>
      </c>
      <c r="J286" s="106" t="s">
        <v>16</v>
      </c>
      <c r="K286" s="106" t="s">
        <v>16</v>
      </c>
    </row>
    <row r="287" spans="1:11" x14ac:dyDescent="0.25">
      <c r="A287" s="104"/>
      <c r="B287" s="222"/>
      <c r="C287" s="109"/>
      <c r="D287" s="183"/>
      <c r="E287" s="109"/>
      <c r="F287" s="109"/>
      <c r="G287" s="115"/>
      <c r="H287" s="104"/>
      <c r="I287" s="107"/>
      <c r="J287" s="107"/>
      <c r="K287" s="107"/>
    </row>
    <row r="288" spans="1:11" ht="6" customHeight="1" thickBot="1" x14ac:dyDescent="0.3">
      <c r="A288" s="105"/>
      <c r="B288" s="165"/>
      <c r="C288" s="111"/>
      <c r="D288" s="185"/>
      <c r="E288" s="111"/>
      <c r="F288" s="111"/>
      <c r="G288" s="116"/>
      <c r="H288" s="105"/>
      <c r="I288" s="108"/>
      <c r="J288" s="108"/>
      <c r="K288" s="108"/>
    </row>
    <row r="289" spans="1:11" ht="30.75" customHeight="1" x14ac:dyDescent="0.25">
      <c r="A289" s="103" t="s">
        <v>196</v>
      </c>
      <c r="B289" s="164" t="s">
        <v>140</v>
      </c>
      <c r="C289" s="110" t="s">
        <v>19</v>
      </c>
      <c r="D289" s="184" t="s">
        <v>72</v>
      </c>
      <c r="E289" s="110" t="s">
        <v>16</v>
      </c>
      <c r="F289" s="110" t="s">
        <v>16</v>
      </c>
      <c r="G289" s="114">
        <v>44926</v>
      </c>
      <c r="H289" s="103" t="s">
        <v>16</v>
      </c>
      <c r="I289" s="106" t="s">
        <v>16</v>
      </c>
      <c r="J289" s="106" t="s">
        <v>16</v>
      </c>
      <c r="K289" s="106" t="s">
        <v>16</v>
      </c>
    </row>
    <row r="290" spans="1:11" x14ac:dyDescent="0.25">
      <c r="A290" s="104"/>
      <c r="B290" s="222"/>
      <c r="C290" s="109"/>
      <c r="D290" s="183"/>
      <c r="E290" s="109"/>
      <c r="F290" s="109"/>
      <c r="G290" s="115"/>
      <c r="H290" s="104"/>
      <c r="I290" s="107"/>
      <c r="J290" s="107"/>
      <c r="K290" s="107"/>
    </row>
    <row r="291" spans="1:11" ht="18" customHeight="1" thickBot="1" x14ac:dyDescent="0.3">
      <c r="A291" s="105"/>
      <c r="B291" s="165"/>
      <c r="C291" s="111"/>
      <c r="D291" s="185"/>
      <c r="E291" s="111"/>
      <c r="F291" s="111"/>
      <c r="G291" s="116"/>
      <c r="H291" s="105"/>
      <c r="I291" s="108"/>
      <c r="J291" s="108"/>
      <c r="K291" s="108"/>
    </row>
    <row r="292" spans="1:11" ht="34.5" customHeight="1" x14ac:dyDescent="0.25">
      <c r="A292" s="103" t="s">
        <v>197</v>
      </c>
      <c r="B292" s="164" t="s">
        <v>144</v>
      </c>
      <c r="C292" s="110" t="s">
        <v>19</v>
      </c>
      <c r="D292" s="184" t="s">
        <v>72</v>
      </c>
      <c r="E292" s="110" t="s">
        <v>16</v>
      </c>
      <c r="F292" s="110" t="s">
        <v>16</v>
      </c>
      <c r="G292" s="114">
        <v>45291</v>
      </c>
      <c r="H292" s="103" t="s">
        <v>16</v>
      </c>
      <c r="I292" s="106" t="s">
        <v>16</v>
      </c>
      <c r="J292" s="106" t="s">
        <v>16</v>
      </c>
      <c r="K292" s="106" t="s">
        <v>16</v>
      </c>
    </row>
    <row r="293" spans="1:11" x14ac:dyDescent="0.25">
      <c r="A293" s="104"/>
      <c r="B293" s="222"/>
      <c r="C293" s="109"/>
      <c r="D293" s="183"/>
      <c r="E293" s="109"/>
      <c r="F293" s="109"/>
      <c r="G293" s="115"/>
      <c r="H293" s="104"/>
      <c r="I293" s="107"/>
      <c r="J293" s="107"/>
      <c r="K293" s="107"/>
    </row>
    <row r="294" spans="1:11" ht="9" customHeight="1" thickBot="1" x14ac:dyDescent="0.3">
      <c r="A294" s="105"/>
      <c r="B294" s="165"/>
      <c r="C294" s="111"/>
      <c r="D294" s="185"/>
      <c r="E294" s="111"/>
      <c r="F294" s="111"/>
      <c r="G294" s="116"/>
      <c r="H294" s="105"/>
      <c r="I294" s="108"/>
      <c r="J294" s="108"/>
      <c r="K294" s="108"/>
    </row>
    <row r="295" spans="1:11" ht="15.75" customHeight="1" x14ac:dyDescent="0.25">
      <c r="A295" s="144" t="s">
        <v>198</v>
      </c>
      <c r="B295" s="164" t="s">
        <v>50</v>
      </c>
      <c r="C295" s="110"/>
      <c r="D295" s="184" t="s">
        <v>72</v>
      </c>
      <c r="E295" s="155" t="s">
        <v>29</v>
      </c>
      <c r="F295" s="159">
        <v>2021</v>
      </c>
      <c r="G295" s="159">
        <v>2023</v>
      </c>
      <c r="H295" s="103" t="s">
        <v>16</v>
      </c>
      <c r="I295" s="106" t="s">
        <v>16</v>
      </c>
      <c r="J295" s="106" t="s">
        <v>16</v>
      </c>
      <c r="K295" s="106" t="s">
        <v>16</v>
      </c>
    </row>
    <row r="296" spans="1:11" ht="43.5" customHeight="1" thickBot="1" x14ac:dyDescent="0.3">
      <c r="A296" s="145"/>
      <c r="B296" s="222"/>
      <c r="C296" s="109"/>
      <c r="D296" s="183"/>
      <c r="E296" s="139"/>
      <c r="F296" s="160"/>
      <c r="G296" s="160"/>
      <c r="H296" s="104"/>
      <c r="I296" s="107"/>
      <c r="J296" s="107"/>
      <c r="K296" s="107"/>
    </row>
    <row r="297" spans="1:11" ht="65.25" customHeight="1" thickBot="1" x14ac:dyDescent="0.3">
      <c r="A297" s="91" t="s">
        <v>199</v>
      </c>
      <c r="B297" s="92" t="s">
        <v>141</v>
      </c>
      <c r="C297" s="93" t="s">
        <v>19</v>
      </c>
      <c r="D297" s="94" t="s">
        <v>72</v>
      </c>
      <c r="E297" s="93" t="s">
        <v>16</v>
      </c>
      <c r="F297" s="95" t="s">
        <v>16</v>
      </c>
      <c r="G297" s="96">
        <v>44561</v>
      </c>
      <c r="H297" s="97" t="s">
        <v>16</v>
      </c>
      <c r="I297" s="98" t="s">
        <v>16</v>
      </c>
      <c r="J297" s="98" t="s">
        <v>16</v>
      </c>
      <c r="K297" s="99" t="s">
        <v>16</v>
      </c>
    </row>
    <row r="298" spans="1:11" ht="69.75" customHeight="1" thickBot="1" x14ac:dyDescent="0.3">
      <c r="A298" s="91" t="s">
        <v>200</v>
      </c>
      <c r="B298" s="92" t="s">
        <v>142</v>
      </c>
      <c r="C298" s="93" t="s">
        <v>19</v>
      </c>
      <c r="D298" s="94" t="s">
        <v>72</v>
      </c>
      <c r="E298" s="93" t="s">
        <v>16</v>
      </c>
      <c r="F298" s="95" t="s">
        <v>16</v>
      </c>
      <c r="G298" s="96">
        <v>44926</v>
      </c>
      <c r="H298" s="97" t="s">
        <v>16</v>
      </c>
      <c r="I298" s="98" t="s">
        <v>16</v>
      </c>
      <c r="J298" s="98" t="s">
        <v>16</v>
      </c>
      <c r="K298" s="99" t="s">
        <v>16</v>
      </c>
    </row>
    <row r="299" spans="1:11" ht="66.75" customHeight="1" thickBot="1" x14ac:dyDescent="0.3">
      <c r="A299" s="78" t="s">
        <v>201</v>
      </c>
      <c r="B299" s="79" t="s">
        <v>143</v>
      </c>
      <c r="C299" s="81" t="s">
        <v>19</v>
      </c>
      <c r="D299" s="77" t="s">
        <v>72</v>
      </c>
      <c r="E299" s="81" t="s">
        <v>16</v>
      </c>
      <c r="F299" s="80" t="s">
        <v>16</v>
      </c>
      <c r="G299" s="82">
        <v>45291</v>
      </c>
      <c r="H299" s="78" t="s">
        <v>16</v>
      </c>
      <c r="I299" s="76" t="s">
        <v>16</v>
      </c>
      <c r="J299" s="76" t="s">
        <v>16</v>
      </c>
      <c r="K299" s="76" t="s">
        <v>16</v>
      </c>
    </row>
    <row r="300" spans="1:11" ht="38.25" customHeight="1" x14ac:dyDescent="0.25">
      <c r="A300" s="144" t="s">
        <v>202</v>
      </c>
      <c r="B300" s="164" t="s">
        <v>51</v>
      </c>
      <c r="C300" s="110"/>
      <c r="D300" s="184" t="s">
        <v>72</v>
      </c>
      <c r="E300" s="155" t="s">
        <v>52</v>
      </c>
      <c r="F300" s="159">
        <v>2021</v>
      </c>
      <c r="G300" s="159">
        <v>2023</v>
      </c>
      <c r="H300" s="103" t="s">
        <v>16</v>
      </c>
      <c r="I300" s="106" t="s">
        <v>16</v>
      </c>
      <c r="J300" s="106" t="s">
        <v>16</v>
      </c>
      <c r="K300" s="106" t="s">
        <v>16</v>
      </c>
    </row>
    <row r="301" spans="1:11" ht="15.75" thickBot="1" x14ac:dyDescent="0.3">
      <c r="A301" s="145"/>
      <c r="B301" s="222"/>
      <c r="C301" s="109"/>
      <c r="D301" s="183"/>
      <c r="E301" s="139"/>
      <c r="F301" s="160"/>
      <c r="G301" s="160"/>
      <c r="H301" s="104"/>
      <c r="I301" s="107"/>
      <c r="J301" s="107"/>
      <c r="K301" s="107"/>
    </row>
    <row r="302" spans="1:11" ht="11.25" hidden="1" customHeight="1" thickBot="1" x14ac:dyDescent="0.3">
      <c r="A302" s="157"/>
      <c r="B302" s="165"/>
      <c r="C302" s="111"/>
      <c r="D302" s="185"/>
      <c r="E302" s="156"/>
      <c r="F302" s="270"/>
      <c r="G302" s="270"/>
      <c r="H302" s="105"/>
      <c r="I302" s="108"/>
      <c r="J302" s="108"/>
      <c r="K302" s="108"/>
    </row>
    <row r="303" spans="1:11" ht="26.25" customHeight="1" x14ac:dyDescent="0.25">
      <c r="A303" s="103" t="s">
        <v>203</v>
      </c>
      <c r="B303" s="164" t="s">
        <v>216</v>
      </c>
      <c r="C303" s="110"/>
      <c r="D303" s="184" t="s">
        <v>72</v>
      </c>
      <c r="E303" s="110" t="s">
        <v>16</v>
      </c>
      <c r="F303" s="110" t="s">
        <v>16</v>
      </c>
      <c r="G303" s="114">
        <v>44561</v>
      </c>
      <c r="H303" s="103" t="s">
        <v>16</v>
      </c>
      <c r="I303" s="106" t="s">
        <v>16</v>
      </c>
      <c r="J303" s="106" t="s">
        <v>16</v>
      </c>
      <c r="K303" s="106" t="s">
        <v>16</v>
      </c>
    </row>
    <row r="304" spans="1:11" x14ac:dyDescent="0.25">
      <c r="A304" s="104"/>
      <c r="B304" s="222"/>
      <c r="C304" s="109"/>
      <c r="D304" s="183"/>
      <c r="E304" s="109"/>
      <c r="F304" s="109"/>
      <c r="G304" s="115"/>
      <c r="H304" s="104"/>
      <c r="I304" s="107"/>
      <c r="J304" s="107"/>
      <c r="K304" s="107"/>
    </row>
    <row r="305" spans="1:11" ht="13.5" customHeight="1" thickBot="1" x14ac:dyDescent="0.3">
      <c r="A305" s="104"/>
      <c r="B305" s="222"/>
      <c r="C305" s="109"/>
      <c r="D305" s="183"/>
      <c r="E305" s="109"/>
      <c r="F305" s="109"/>
      <c r="G305" s="115"/>
      <c r="H305" s="104"/>
      <c r="I305" s="107"/>
      <c r="J305" s="107"/>
      <c r="K305" s="107"/>
    </row>
    <row r="306" spans="1:11" ht="24.75" hidden="1" customHeight="1" thickBot="1" x14ac:dyDescent="0.3">
      <c r="A306" s="105"/>
      <c r="B306" s="165"/>
      <c r="C306" s="111"/>
      <c r="D306" s="185"/>
      <c r="E306" s="111"/>
      <c r="F306" s="111"/>
      <c r="G306" s="116"/>
      <c r="H306" s="105"/>
      <c r="I306" s="108"/>
      <c r="J306" s="108"/>
      <c r="K306" s="108"/>
    </row>
    <row r="307" spans="1:11" ht="22.5" customHeight="1" x14ac:dyDescent="0.25">
      <c r="A307" s="103" t="s">
        <v>204</v>
      </c>
      <c r="B307" s="164" t="s">
        <v>217</v>
      </c>
      <c r="C307" s="110"/>
      <c r="D307" s="184" t="s">
        <v>72</v>
      </c>
      <c r="E307" s="110" t="s">
        <v>16</v>
      </c>
      <c r="F307" s="110" t="s">
        <v>16</v>
      </c>
      <c r="G307" s="114">
        <v>44926</v>
      </c>
      <c r="H307" s="103" t="s">
        <v>16</v>
      </c>
      <c r="I307" s="106" t="s">
        <v>16</v>
      </c>
      <c r="J307" s="106" t="s">
        <v>16</v>
      </c>
      <c r="K307" s="106" t="s">
        <v>16</v>
      </c>
    </row>
    <row r="308" spans="1:11" x14ac:dyDescent="0.25">
      <c r="A308" s="104"/>
      <c r="B308" s="222"/>
      <c r="C308" s="109"/>
      <c r="D308" s="183"/>
      <c r="E308" s="109"/>
      <c r="F308" s="109"/>
      <c r="G308" s="115"/>
      <c r="H308" s="104"/>
      <c r="I308" s="107"/>
      <c r="J308" s="107"/>
      <c r="K308" s="107"/>
    </row>
    <row r="309" spans="1:11" ht="15" customHeight="1" x14ac:dyDescent="0.25">
      <c r="A309" s="104"/>
      <c r="B309" s="222"/>
      <c r="C309" s="109"/>
      <c r="D309" s="183"/>
      <c r="E309" s="109"/>
      <c r="F309" s="109"/>
      <c r="G309" s="115"/>
      <c r="H309" s="104"/>
      <c r="I309" s="107"/>
      <c r="J309" s="107"/>
      <c r="K309" s="107"/>
    </row>
    <row r="310" spans="1:11" ht="2.25" customHeight="1" thickBot="1" x14ac:dyDescent="0.3">
      <c r="A310" s="105"/>
      <c r="B310" s="165"/>
      <c r="C310" s="111"/>
      <c r="D310" s="185"/>
      <c r="E310" s="111"/>
      <c r="F310" s="111"/>
      <c r="G310" s="116"/>
      <c r="H310" s="105"/>
      <c r="I310" s="108"/>
      <c r="J310" s="108"/>
      <c r="K310" s="108"/>
    </row>
    <row r="311" spans="1:11" ht="28.5" customHeight="1" x14ac:dyDescent="0.25">
      <c r="A311" s="103" t="s">
        <v>205</v>
      </c>
      <c r="B311" s="164" t="s">
        <v>218</v>
      </c>
      <c r="C311" s="110"/>
      <c r="D311" s="184" t="s">
        <v>72</v>
      </c>
      <c r="E311" s="110" t="s">
        <v>16</v>
      </c>
      <c r="F311" s="110" t="s">
        <v>16</v>
      </c>
      <c r="G311" s="114">
        <v>45291</v>
      </c>
      <c r="H311" s="103" t="s">
        <v>16</v>
      </c>
      <c r="I311" s="106" t="s">
        <v>16</v>
      </c>
      <c r="J311" s="106" t="s">
        <v>16</v>
      </c>
      <c r="K311" s="106" t="s">
        <v>16</v>
      </c>
    </row>
    <row r="312" spans="1:11" x14ac:dyDescent="0.25">
      <c r="A312" s="104"/>
      <c r="B312" s="222"/>
      <c r="C312" s="109"/>
      <c r="D312" s="183"/>
      <c r="E312" s="109"/>
      <c r="F312" s="109"/>
      <c r="G312" s="115"/>
      <c r="H312" s="104"/>
      <c r="I312" s="107"/>
      <c r="J312" s="107"/>
      <c r="K312" s="107"/>
    </row>
    <row r="313" spans="1:11" ht="16.5" customHeight="1" thickBot="1" x14ac:dyDescent="0.3">
      <c r="A313" s="104"/>
      <c r="B313" s="222"/>
      <c r="C313" s="109"/>
      <c r="D313" s="183"/>
      <c r="E313" s="109"/>
      <c r="F313" s="109"/>
      <c r="G313" s="115"/>
      <c r="H313" s="104"/>
      <c r="I313" s="107"/>
      <c r="J313" s="107"/>
      <c r="K313" s="107"/>
    </row>
    <row r="314" spans="1:11" ht="15.75" hidden="1" thickBot="1" x14ac:dyDescent="0.3">
      <c r="A314" s="105"/>
      <c r="B314" s="165"/>
      <c r="C314" s="111"/>
      <c r="D314" s="185"/>
      <c r="E314" s="111"/>
      <c r="F314" s="111"/>
      <c r="G314" s="116"/>
      <c r="H314" s="105"/>
      <c r="I314" s="108"/>
      <c r="J314" s="108"/>
      <c r="K314" s="108"/>
    </row>
    <row r="315" spans="1:11" ht="38.25" customHeight="1" x14ac:dyDescent="0.25">
      <c r="A315" s="144" t="s">
        <v>206</v>
      </c>
      <c r="B315" s="164" t="s">
        <v>53</v>
      </c>
      <c r="C315" s="110"/>
      <c r="D315" s="184" t="s">
        <v>37</v>
      </c>
      <c r="E315" s="110" t="s">
        <v>16</v>
      </c>
      <c r="F315" s="159">
        <v>2021</v>
      </c>
      <c r="G315" s="159">
        <v>2023</v>
      </c>
      <c r="H315" s="103">
        <v>824</v>
      </c>
      <c r="I315" s="127">
        <f>I317+I332</f>
        <v>1300.3</v>
      </c>
      <c r="J315" s="127">
        <f t="shared" ref="J315:K315" si="8">J317+J332</f>
        <v>1300.3</v>
      </c>
      <c r="K315" s="127">
        <f t="shared" si="8"/>
        <v>1300.3</v>
      </c>
    </row>
    <row r="316" spans="1:11" ht="50.25" customHeight="1" thickBot="1" x14ac:dyDescent="0.3">
      <c r="A316" s="157"/>
      <c r="B316" s="165"/>
      <c r="C316" s="111"/>
      <c r="D316" s="185"/>
      <c r="E316" s="111"/>
      <c r="F316" s="270"/>
      <c r="G316" s="270"/>
      <c r="H316" s="105"/>
      <c r="I316" s="128"/>
      <c r="J316" s="128"/>
      <c r="K316" s="128"/>
    </row>
    <row r="317" spans="1:11" ht="12" customHeight="1" x14ac:dyDescent="0.25">
      <c r="A317" s="144" t="s">
        <v>207</v>
      </c>
      <c r="B317" s="164" t="s">
        <v>54</v>
      </c>
      <c r="C317" s="110"/>
      <c r="D317" s="184" t="s">
        <v>37</v>
      </c>
      <c r="E317" s="155" t="s">
        <v>125</v>
      </c>
      <c r="F317" s="159">
        <v>2021</v>
      </c>
      <c r="G317" s="159">
        <v>2023</v>
      </c>
      <c r="H317" s="103">
        <v>824</v>
      </c>
      <c r="I317" s="127">
        <f>I320+I324+I328</f>
        <v>1000</v>
      </c>
      <c r="J317" s="127">
        <f t="shared" ref="J317:K317" si="9">J320+J324+J328</f>
        <v>1000</v>
      </c>
      <c r="K317" s="127">
        <f t="shared" si="9"/>
        <v>1000</v>
      </c>
    </row>
    <row r="318" spans="1:11" x14ac:dyDescent="0.25">
      <c r="A318" s="145"/>
      <c r="B318" s="222"/>
      <c r="C318" s="109"/>
      <c r="D318" s="183"/>
      <c r="E318" s="139"/>
      <c r="F318" s="160"/>
      <c r="G318" s="160"/>
      <c r="H318" s="104"/>
      <c r="I318" s="131"/>
      <c r="J318" s="131"/>
      <c r="K318" s="131"/>
    </row>
    <row r="319" spans="1:11" ht="15.75" thickBot="1" x14ac:dyDescent="0.3">
      <c r="A319" s="145"/>
      <c r="B319" s="222"/>
      <c r="C319" s="109"/>
      <c r="D319" s="183"/>
      <c r="E319" s="139"/>
      <c r="F319" s="160"/>
      <c r="G319" s="160"/>
      <c r="H319" s="105"/>
      <c r="I319" s="128"/>
      <c r="J319" s="128"/>
      <c r="K319" s="128"/>
    </row>
    <row r="320" spans="1:11" x14ac:dyDescent="0.25">
      <c r="A320" s="145"/>
      <c r="B320" s="222"/>
      <c r="C320" s="109"/>
      <c r="D320" s="183"/>
      <c r="E320" s="139"/>
      <c r="F320" s="160"/>
      <c r="G320" s="160"/>
      <c r="H320" s="11">
        <v>824</v>
      </c>
      <c r="I320" s="106">
        <v>340.62299999999999</v>
      </c>
      <c r="J320" s="106">
        <v>340.62299999999999</v>
      </c>
      <c r="K320" s="106">
        <v>340.62299999999999</v>
      </c>
    </row>
    <row r="321" spans="1:11" x14ac:dyDescent="0.25">
      <c r="A321" s="145"/>
      <c r="B321" s="222"/>
      <c r="C321" s="109"/>
      <c r="D321" s="183"/>
      <c r="E321" s="139"/>
      <c r="F321" s="160"/>
      <c r="G321" s="160"/>
      <c r="H321" s="11" t="s">
        <v>61</v>
      </c>
      <c r="I321" s="107"/>
      <c r="J321" s="107"/>
      <c r="K321" s="107"/>
    </row>
    <row r="322" spans="1:11" x14ac:dyDescent="0.25">
      <c r="A322" s="145"/>
      <c r="B322" s="222"/>
      <c r="C322" s="109"/>
      <c r="D322" s="183"/>
      <c r="E322" s="139"/>
      <c r="F322" s="160"/>
      <c r="G322" s="160"/>
      <c r="H322" s="11">
        <v>640111580</v>
      </c>
      <c r="I322" s="107"/>
      <c r="J322" s="107"/>
      <c r="K322" s="107"/>
    </row>
    <row r="323" spans="1:11" ht="15.75" thickBot="1" x14ac:dyDescent="0.3">
      <c r="A323" s="145"/>
      <c r="B323" s="222"/>
      <c r="C323" s="109"/>
      <c r="D323" s="183"/>
      <c r="E323" s="139"/>
      <c r="F323" s="160"/>
      <c r="G323" s="160"/>
      <c r="H323" s="12">
        <v>200</v>
      </c>
      <c r="I323" s="108"/>
      <c r="J323" s="108"/>
      <c r="K323" s="108"/>
    </row>
    <row r="324" spans="1:11" x14ac:dyDescent="0.25">
      <c r="A324" s="145"/>
      <c r="B324" s="222"/>
      <c r="C324" s="109"/>
      <c r="D324" s="183"/>
      <c r="E324" s="139"/>
      <c r="F324" s="160"/>
      <c r="G324" s="160"/>
      <c r="H324" s="11">
        <v>824</v>
      </c>
      <c r="I324" s="106">
        <v>282</v>
      </c>
      <c r="J324" s="106">
        <v>282</v>
      </c>
      <c r="K324" s="106">
        <v>282</v>
      </c>
    </row>
    <row r="325" spans="1:11" x14ac:dyDescent="0.25">
      <c r="A325" s="145"/>
      <c r="B325" s="222"/>
      <c r="C325" s="109"/>
      <c r="D325" s="183"/>
      <c r="E325" s="139"/>
      <c r="F325" s="160"/>
      <c r="G325" s="160"/>
      <c r="H325" s="11" t="s">
        <v>61</v>
      </c>
      <c r="I325" s="107"/>
      <c r="J325" s="107"/>
      <c r="K325" s="107"/>
    </row>
    <row r="326" spans="1:11" x14ac:dyDescent="0.25">
      <c r="A326" s="145"/>
      <c r="B326" s="222"/>
      <c r="C326" s="109"/>
      <c r="D326" s="183"/>
      <c r="E326" s="139"/>
      <c r="F326" s="160"/>
      <c r="G326" s="160"/>
      <c r="H326" s="11" t="s">
        <v>58</v>
      </c>
      <c r="I326" s="107"/>
      <c r="J326" s="107"/>
      <c r="K326" s="107"/>
    </row>
    <row r="327" spans="1:11" ht="15.75" thickBot="1" x14ac:dyDescent="0.3">
      <c r="A327" s="145"/>
      <c r="B327" s="222"/>
      <c r="C327" s="109"/>
      <c r="D327" s="183"/>
      <c r="E327" s="139"/>
      <c r="F327" s="160"/>
      <c r="G327" s="160"/>
      <c r="H327" s="12">
        <v>300</v>
      </c>
      <c r="I327" s="108"/>
      <c r="J327" s="108"/>
      <c r="K327" s="108"/>
    </row>
    <row r="328" spans="1:11" x14ac:dyDescent="0.25">
      <c r="A328" s="145"/>
      <c r="B328" s="222"/>
      <c r="C328" s="109"/>
      <c r="D328" s="183"/>
      <c r="E328" s="139"/>
      <c r="F328" s="160"/>
      <c r="G328" s="160"/>
      <c r="H328" s="11">
        <v>824</v>
      </c>
      <c r="I328" s="106">
        <v>377.37700000000001</v>
      </c>
      <c r="J328" s="106">
        <v>377.37700000000001</v>
      </c>
      <c r="K328" s="106">
        <v>377.37700000000001</v>
      </c>
    </row>
    <row r="329" spans="1:11" x14ac:dyDescent="0.25">
      <c r="A329" s="145"/>
      <c r="B329" s="222"/>
      <c r="C329" s="109"/>
      <c r="D329" s="183"/>
      <c r="E329" s="139"/>
      <c r="F329" s="160"/>
      <c r="G329" s="160"/>
      <c r="H329" s="11" t="s">
        <v>61</v>
      </c>
      <c r="I329" s="107"/>
      <c r="J329" s="107"/>
      <c r="K329" s="107"/>
    </row>
    <row r="330" spans="1:11" x14ac:dyDescent="0.25">
      <c r="A330" s="145"/>
      <c r="B330" s="222"/>
      <c r="C330" s="109"/>
      <c r="D330" s="183"/>
      <c r="E330" s="139"/>
      <c r="F330" s="160"/>
      <c r="G330" s="160"/>
      <c r="H330" s="11" t="s">
        <v>58</v>
      </c>
      <c r="I330" s="107"/>
      <c r="J330" s="107"/>
      <c r="K330" s="107"/>
    </row>
    <row r="331" spans="1:11" ht="15.75" thickBot="1" x14ac:dyDescent="0.3">
      <c r="A331" s="145"/>
      <c r="B331" s="222"/>
      <c r="C331" s="109"/>
      <c r="D331" s="183"/>
      <c r="E331" s="139"/>
      <c r="F331" s="160"/>
      <c r="G331" s="160"/>
      <c r="H331" s="12">
        <v>800</v>
      </c>
      <c r="I331" s="108"/>
      <c r="J331" s="108"/>
      <c r="K331" s="108"/>
    </row>
    <row r="332" spans="1:11" ht="15.75" thickBot="1" x14ac:dyDescent="0.3">
      <c r="A332" s="145"/>
      <c r="B332" s="222"/>
      <c r="C332" s="109"/>
      <c r="D332" s="183"/>
      <c r="E332" s="139"/>
      <c r="F332" s="160"/>
      <c r="G332" s="160"/>
      <c r="H332" s="12">
        <v>824</v>
      </c>
      <c r="I332" s="20">
        <f>I333+I338</f>
        <v>300.3</v>
      </c>
      <c r="J332" s="20">
        <f t="shared" ref="J332:K332" si="10">J333+J338</f>
        <v>300.3</v>
      </c>
      <c r="K332" s="20">
        <f t="shared" si="10"/>
        <v>300.3</v>
      </c>
    </row>
    <row r="333" spans="1:11" x14ac:dyDescent="0.25">
      <c r="A333" s="145"/>
      <c r="B333" s="222"/>
      <c r="C333" s="109"/>
      <c r="D333" s="183"/>
      <c r="E333" s="139"/>
      <c r="F333" s="160"/>
      <c r="G333" s="160"/>
      <c r="H333" s="11">
        <v>824</v>
      </c>
      <c r="I333" s="106">
        <v>0.3</v>
      </c>
      <c r="J333" s="106">
        <v>0.3</v>
      </c>
      <c r="K333" s="106">
        <v>0.3</v>
      </c>
    </row>
    <row r="334" spans="1:11" x14ac:dyDescent="0.25">
      <c r="A334" s="145"/>
      <c r="B334" s="222"/>
      <c r="C334" s="109"/>
      <c r="D334" s="183"/>
      <c r="E334" s="139"/>
      <c r="F334" s="160"/>
      <c r="G334" s="160"/>
      <c r="H334" s="11">
        <v>1003</v>
      </c>
      <c r="I334" s="107"/>
      <c r="J334" s="107"/>
      <c r="K334" s="107"/>
    </row>
    <row r="335" spans="1:11" x14ac:dyDescent="0.25">
      <c r="A335" s="145"/>
      <c r="B335" s="222"/>
      <c r="C335" s="109"/>
      <c r="D335" s="183"/>
      <c r="E335" s="139"/>
      <c r="F335" s="160"/>
      <c r="G335" s="160"/>
      <c r="H335" s="11" t="s">
        <v>57</v>
      </c>
      <c r="I335" s="107"/>
      <c r="J335" s="107"/>
      <c r="K335" s="107"/>
    </row>
    <row r="336" spans="1:11" x14ac:dyDescent="0.25">
      <c r="A336" s="145"/>
      <c r="B336" s="222"/>
      <c r="C336" s="109"/>
      <c r="D336" s="183"/>
      <c r="E336" s="139"/>
      <c r="F336" s="160"/>
      <c r="G336" s="160"/>
      <c r="H336" s="11">
        <v>200</v>
      </c>
      <c r="I336" s="107"/>
      <c r="J336" s="107"/>
      <c r="K336" s="107"/>
    </row>
    <row r="337" spans="1:11" ht="15.75" thickBot="1" x14ac:dyDescent="0.3">
      <c r="A337" s="145"/>
      <c r="B337" s="222"/>
      <c r="C337" s="109"/>
      <c r="D337" s="183"/>
      <c r="E337" s="139"/>
      <c r="F337" s="160"/>
      <c r="G337" s="160"/>
      <c r="H337" s="12"/>
      <c r="I337" s="108"/>
      <c r="J337" s="108"/>
      <c r="K337" s="108"/>
    </row>
    <row r="338" spans="1:11" x14ac:dyDescent="0.25">
      <c r="A338" s="145"/>
      <c r="B338" s="222"/>
      <c r="C338" s="109"/>
      <c r="D338" s="183"/>
      <c r="E338" s="139"/>
      <c r="F338" s="160"/>
      <c r="G338" s="160"/>
      <c r="H338" s="11">
        <v>824</v>
      </c>
      <c r="I338" s="106">
        <v>300</v>
      </c>
      <c r="J338" s="106">
        <v>300</v>
      </c>
      <c r="K338" s="106">
        <v>300</v>
      </c>
    </row>
    <row r="339" spans="1:11" x14ac:dyDescent="0.25">
      <c r="A339" s="145"/>
      <c r="B339" s="222"/>
      <c r="C339" s="109"/>
      <c r="D339" s="183"/>
      <c r="E339" s="139"/>
      <c r="F339" s="160"/>
      <c r="G339" s="160"/>
      <c r="H339" s="11">
        <v>1003</v>
      </c>
      <c r="I339" s="107"/>
      <c r="J339" s="107"/>
      <c r="K339" s="107"/>
    </row>
    <row r="340" spans="1:11" x14ac:dyDescent="0.25">
      <c r="A340" s="145"/>
      <c r="B340" s="222"/>
      <c r="C340" s="109"/>
      <c r="D340" s="183"/>
      <c r="E340" s="139"/>
      <c r="F340" s="160"/>
      <c r="G340" s="160"/>
      <c r="H340" s="11">
        <v>640152900</v>
      </c>
      <c r="I340" s="107"/>
      <c r="J340" s="107"/>
      <c r="K340" s="107"/>
    </row>
    <row r="341" spans="1:11" x14ac:dyDescent="0.25">
      <c r="A341" s="145"/>
      <c r="B341" s="222"/>
      <c r="C341" s="109"/>
      <c r="D341" s="183"/>
      <c r="E341" s="139"/>
      <c r="F341" s="160"/>
      <c r="G341" s="160"/>
      <c r="H341" s="11">
        <v>300</v>
      </c>
      <c r="I341" s="107"/>
      <c r="J341" s="107"/>
      <c r="K341" s="107"/>
    </row>
    <row r="342" spans="1:11" ht="15.75" thickBot="1" x14ac:dyDescent="0.3">
      <c r="A342" s="157"/>
      <c r="B342" s="165"/>
      <c r="C342" s="111"/>
      <c r="D342" s="185"/>
      <c r="E342" s="156"/>
      <c r="F342" s="270"/>
      <c r="G342" s="270"/>
      <c r="H342" s="12"/>
      <c r="I342" s="108"/>
      <c r="J342" s="108"/>
      <c r="K342" s="108"/>
    </row>
    <row r="343" spans="1:11" ht="57" customHeight="1" thickBot="1" x14ac:dyDescent="0.3">
      <c r="A343" s="103" t="s">
        <v>208</v>
      </c>
      <c r="B343" s="155" t="s">
        <v>145</v>
      </c>
      <c r="C343" s="110" t="s">
        <v>19</v>
      </c>
      <c r="D343" s="184" t="s">
        <v>37</v>
      </c>
      <c r="E343" s="110" t="s">
        <v>16</v>
      </c>
      <c r="F343" s="110" t="s">
        <v>16</v>
      </c>
      <c r="G343" s="114">
        <v>44561</v>
      </c>
      <c r="H343" s="103" t="s">
        <v>16</v>
      </c>
      <c r="I343" s="106" t="s">
        <v>16</v>
      </c>
      <c r="J343" s="106" t="s">
        <v>16</v>
      </c>
      <c r="K343" s="106" t="s">
        <v>16</v>
      </c>
    </row>
    <row r="344" spans="1:11" ht="15.75" hidden="1" thickBot="1" x14ac:dyDescent="0.3">
      <c r="A344" s="105"/>
      <c r="B344" s="156"/>
      <c r="C344" s="111"/>
      <c r="D344" s="185"/>
      <c r="E344" s="111"/>
      <c r="F344" s="111"/>
      <c r="G344" s="116"/>
      <c r="H344" s="105"/>
      <c r="I344" s="108"/>
      <c r="J344" s="108"/>
      <c r="K344" s="108"/>
    </row>
    <row r="345" spans="1:11" ht="47.25" customHeight="1" x14ac:dyDescent="0.25">
      <c r="A345" s="103" t="s">
        <v>209</v>
      </c>
      <c r="B345" s="164" t="s">
        <v>146</v>
      </c>
      <c r="C345" s="110" t="s">
        <v>19</v>
      </c>
      <c r="D345" s="184" t="s">
        <v>37</v>
      </c>
      <c r="E345" s="110" t="s">
        <v>16</v>
      </c>
      <c r="F345" s="110" t="s">
        <v>16</v>
      </c>
      <c r="G345" s="114">
        <v>44926</v>
      </c>
      <c r="H345" s="103" t="s">
        <v>16</v>
      </c>
      <c r="I345" s="106" t="s">
        <v>16</v>
      </c>
      <c r="J345" s="106" t="s">
        <v>16</v>
      </c>
      <c r="K345" s="106" t="s">
        <v>16</v>
      </c>
    </row>
    <row r="346" spans="1:11" ht="15.75" thickBot="1" x14ac:dyDescent="0.3">
      <c r="A346" s="105"/>
      <c r="B346" s="165"/>
      <c r="C346" s="111"/>
      <c r="D346" s="185"/>
      <c r="E346" s="111"/>
      <c r="F346" s="111"/>
      <c r="G346" s="116"/>
      <c r="H346" s="105"/>
      <c r="I346" s="108"/>
      <c r="J346" s="108"/>
      <c r="K346" s="108"/>
    </row>
    <row r="347" spans="1:11" ht="56.25" customHeight="1" x14ac:dyDescent="0.25">
      <c r="A347" s="103" t="s">
        <v>210</v>
      </c>
      <c r="B347" s="164" t="s">
        <v>147</v>
      </c>
      <c r="C347" s="110" t="s">
        <v>19</v>
      </c>
      <c r="D347" s="184" t="s">
        <v>37</v>
      </c>
      <c r="E347" s="110" t="s">
        <v>16</v>
      </c>
      <c r="F347" s="110" t="s">
        <v>16</v>
      </c>
      <c r="G347" s="114">
        <v>45291</v>
      </c>
      <c r="H347" s="103" t="s">
        <v>16</v>
      </c>
      <c r="I347" s="106" t="s">
        <v>16</v>
      </c>
      <c r="J347" s="106" t="s">
        <v>16</v>
      </c>
      <c r="K347" s="106" t="s">
        <v>16</v>
      </c>
    </row>
    <row r="348" spans="1:11" ht="5.25" customHeight="1" thickBot="1" x14ac:dyDescent="0.3">
      <c r="A348" s="105"/>
      <c r="B348" s="165"/>
      <c r="C348" s="111"/>
      <c r="D348" s="185"/>
      <c r="E348" s="111"/>
      <c r="F348" s="111"/>
      <c r="G348" s="115"/>
      <c r="H348" s="105"/>
      <c r="I348" s="108"/>
      <c r="J348" s="108"/>
      <c r="K348" s="108"/>
    </row>
    <row r="349" spans="1:11" ht="72" customHeight="1" thickBot="1" x14ac:dyDescent="0.3">
      <c r="A349" s="144" t="s">
        <v>211</v>
      </c>
      <c r="B349" s="164" t="s">
        <v>55</v>
      </c>
      <c r="C349" s="110"/>
      <c r="D349" s="184" t="s">
        <v>37</v>
      </c>
      <c r="E349" s="155" t="s">
        <v>30</v>
      </c>
      <c r="F349" s="290">
        <v>2021</v>
      </c>
      <c r="G349" s="292">
        <v>2023</v>
      </c>
      <c r="H349" s="294" t="s">
        <v>16</v>
      </c>
      <c r="I349" s="106" t="s">
        <v>16</v>
      </c>
      <c r="J349" s="106" t="s">
        <v>16</v>
      </c>
      <c r="K349" s="106" t="s">
        <v>16</v>
      </c>
    </row>
    <row r="350" spans="1:11" ht="15.75" hidden="1" thickBot="1" x14ac:dyDescent="0.3">
      <c r="A350" s="157"/>
      <c r="B350" s="165"/>
      <c r="C350" s="111"/>
      <c r="D350" s="185"/>
      <c r="E350" s="156"/>
      <c r="F350" s="291"/>
      <c r="G350" s="293"/>
      <c r="H350" s="295"/>
      <c r="I350" s="108"/>
      <c r="J350" s="108"/>
      <c r="K350" s="108"/>
    </row>
    <row r="351" spans="1:11" ht="42.75" customHeight="1" x14ac:dyDescent="0.25">
      <c r="A351" s="103" t="s">
        <v>212</v>
      </c>
      <c r="B351" s="164" t="s">
        <v>148</v>
      </c>
      <c r="C351" s="110" t="s">
        <v>19</v>
      </c>
      <c r="D351" s="184" t="s">
        <v>37</v>
      </c>
      <c r="E351" s="110" t="s">
        <v>16</v>
      </c>
      <c r="F351" s="110" t="s">
        <v>16</v>
      </c>
      <c r="G351" s="61">
        <v>44256</v>
      </c>
      <c r="H351" s="103" t="s">
        <v>16</v>
      </c>
      <c r="I351" s="106" t="s">
        <v>16</v>
      </c>
      <c r="J351" s="106" t="s">
        <v>16</v>
      </c>
      <c r="K351" s="106" t="s">
        <v>16</v>
      </c>
    </row>
    <row r="352" spans="1:11" x14ac:dyDescent="0.25">
      <c r="A352" s="104"/>
      <c r="B352" s="222"/>
      <c r="C352" s="109"/>
      <c r="D352" s="183"/>
      <c r="E352" s="109"/>
      <c r="F352" s="109"/>
      <c r="G352" s="6">
        <v>44440</v>
      </c>
      <c r="H352" s="104"/>
      <c r="I352" s="107"/>
      <c r="J352" s="107"/>
      <c r="K352" s="107"/>
    </row>
    <row r="353" spans="1:11" x14ac:dyDescent="0.25">
      <c r="A353" s="104"/>
      <c r="B353" s="222"/>
      <c r="C353" s="109"/>
      <c r="D353" s="183"/>
      <c r="E353" s="109"/>
      <c r="F353" s="109"/>
      <c r="G353" s="1"/>
      <c r="H353" s="104"/>
      <c r="I353" s="107"/>
      <c r="J353" s="107"/>
      <c r="K353" s="107"/>
    </row>
    <row r="354" spans="1:11" ht="15.75" thickBot="1" x14ac:dyDescent="0.3">
      <c r="A354" s="105"/>
      <c r="B354" s="165"/>
      <c r="C354" s="111"/>
      <c r="D354" s="185"/>
      <c r="E354" s="111"/>
      <c r="F354" s="111"/>
      <c r="G354" s="3"/>
      <c r="H354" s="105"/>
      <c r="I354" s="108"/>
      <c r="J354" s="108"/>
      <c r="K354" s="108"/>
    </row>
    <row r="355" spans="1:11" ht="40.5" customHeight="1" x14ac:dyDescent="0.25">
      <c r="A355" s="103" t="s">
        <v>213</v>
      </c>
      <c r="B355" s="164" t="s">
        <v>149</v>
      </c>
      <c r="C355" s="110" t="s">
        <v>19</v>
      </c>
      <c r="D355" s="184" t="s">
        <v>37</v>
      </c>
      <c r="E355" s="110" t="s">
        <v>16</v>
      </c>
      <c r="F355" s="110" t="s">
        <v>16</v>
      </c>
      <c r="G355" s="6">
        <v>44621</v>
      </c>
      <c r="H355" s="103" t="s">
        <v>16</v>
      </c>
      <c r="I355" s="106" t="s">
        <v>16</v>
      </c>
      <c r="J355" s="106" t="s">
        <v>16</v>
      </c>
      <c r="K355" s="106" t="s">
        <v>16</v>
      </c>
    </row>
    <row r="356" spans="1:11" x14ac:dyDescent="0.25">
      <c r="A356" s="104"/>
      <c r="B356" s="222"/>
      <c r="C356" s="109"/>
      <c r="D356" s="183"/>
      <c r="E356" s="109"/>
      <c r="F356" s="109"/>
      <c r="G356" s="6">
        <v>44805</v>
      </c>
      <c r="H356" s="104"/>
      <c r="I356" s="107"/>
      <c r="J356" s="107"/>
      <c r="K356" s="107"/>
    </row>
    <row r="357" spans="1:11" x14ac:dyDescent="0.25">
      <c r="A357" s="104"/>
      <c r="B357" s="222"/>
      <c r="C357" s="109"/>
      <c r="D357" s="183"/>
      <c r="E357" s="109"/>
      <c r="F357" s="109"/>
      <c r="G357" s="4"/>
      <c r="H357" s="104"/>
      <c r="I357" s="107"/>
      <c r="J357" s="107"/>
      <c r="K357" s="107"/>
    </row>
    <row r="358" spans="1:11" ht="15.75" thickBot="1" x14ac:dyDescent="0.3">
      <c r="A358" s="105"/>
      <c r="B358" s="165"/>
      <c r="C358" s="111"/>
      <c r="D358" s="185"/>
      <c r="E358" s="111"/>
      <c r="F358" s="111"/>
      <c r="G358" s="5"/>
      <c r="H358" s="105"/>
      <c r="I358" s="108"/>
      <c r="J358" s="108"/>
      <c r="K358" s="108"/>
    </row>
    <row r="359" spans="1:11" ht="51" customHeight="1" x14ac:dyDescent="0.25">
      <c r="A359" s="103" t="s">
        <v>214</v>
      </c>
      <c r="B359" s="164" t="s">
        <v>150</v>
      </c>
      <c r="C359" s="110" t="s">
        <v>19</v>
      </c>
      <c r="D359" s="184" t="s">
        <v>37</v>
      </c>
      <c r="E359" s="110" t="s">
        <v>16</v>
      </c>
      <c r="F359" s="110" t="s">
        <v>16</v>
      </c>
      <c r="G359" s="6">
        <v>44986</v>
      </c>
      <c r="H359" s="103" t="s">
        <v>16</v>
      </c>
      <c r="I359" s="106" t="s">
        <v>16</v>
      </c>
      <c r="J359" s="106" t="s">
        <v>16</v>
      </c>
      <c r="K359" s="106" t="s">
        <v>16</v>
      </c>
    </row>
    <row r="360" spans="1:11" x14ac:dyDescent="0.25">
      <c r="A360" s="104"/>
      <c r="B360" s="222"/>
      <c r="C360" s="109"/>
      <c r="D360" s="183"/>
      <c r="E360" s="109"/>
      <c r="F360" s="109"/>
      <c r="G360" s="6">
        <v>45170</v>
      </c>
      <c r="H360" s="104"/>
      <c r="I360" s="107"/>
      <c r="J360" s="107"/>
      <c r="K360" s="107"/>
    </row>
    <row r="361" spans="1:11" x14ac:dyDescent="0.25">
      <c r="A361" s="104"/>
      <c r="B361" s="222"/>
      <c r="C361" s="109"/>
      <c r="D361" s="183"/>
      <c r="E361" s="109"/>
      <c r="F361" s="109"/>
      <c r="G361" s="1"/>
      <c r="H361" s="104"/>
      <c r="I361" s="107"/>
      <c r="J361" s="107"/>
      <c r="K361" s="107"/>
    </row>
    <row r="362" spans="1:11" ht="15.75" thickBot="1" x14ac:dyDescent="0.3">
      <c r="A362" s="105"/>
      <c r="B362" s="165"/>
      <c r="C362" s="111"/>
      <c r="D362" s="185"/>
      <c r="E362" s="111"/>
      <c r="F362" s="111"/>
      <c r="G362" s="3"/>
      <c r="H362" s="105"/>
      <c r="I362" s="108"/>
      <c r="J362" s="108"/>
      <c r="K362" s="108"/>
    </row>
    <row r="363" spans="1:11" x14ac:dyDescent="0.25">
      <c r="A363" s="18"/>
    </row>
  </sheetData>
  <mergeCells count="836">
    <mergeCell ref="H149:H150"/>
    <mergeCell ref="H151:H152"/>
    <mergeCell ref="J79:J81"/>
    <mergeCell ref="K79:K81"/>
    <mergeCell ref="K85:K87"/>
    <mergeCell ref="D131:D133"/>
    <mergeCell ref="H134:H136"/>
    <mergeCell ref="K111:K114"/>
    <mergeCell ref="I115:I118"/>
    <mergeCell ref="I147:I152"/>
    <mergeCell ref="J147:J152"/>
    <mergeCell ref="K147:K152"/>
    <mergeCell ref="J115:J118"/>
    <mergeCell ref="K115:K118"/>
    <mergeCell ref="I103:I106"/>
    <mergeCell ref="J103:J106"/>
    <mergeCell ref="J107:J110"/>
    <mergeCell ref="K107:K110"/>
    <mergeCell ref="J119:J122"/>
    <mergeCell ref="K119:K122"/>
    <mergeCell ref="K123:K126"/>
    <mergeCell ref="J123:J126"/>
    <mergeCell ref="K103:K106"/>
    <mergeCell ref="I107:I110"/>
    <mergeCell ref="K137:K139"/>
    <mergeCell ref="D147:D152"/>
    <mergeCell ref="J137:J139"/>
    <mergeCell ref="K359:K362"/>
    <mergeCell ref="J315:J316"/>
    <mergeCell ref="J333:J337"/>
    <mergeCell ref="K333:K337"/>
    <mergeCell ref="J317:J319"/>
    <mergeCell ref="K317:K319"/>
    <mergeCell ref="I320:I323"/>
    <mergeCell ref="J320:J323"/>
    <mergeCell ref="J307:J310"/>
    <mergeCell ref="K338:K342"/>
    <mergeCell ref="I343:I344"/>
    <mergeCell ref="K345:K346"/>
    <mergeCell ref="J345:J346"/>
    <mergeCell ref="I351:I354"/>
    <mergeCell ref="K347:K348"/>
    <mergeCell ref="K315:K316"/>
    <mergeCell ref="J311:J314"/>
    <mergeCell ref="I349:I350"/>
    <mergeCell ref="J349:J350"/>
    <mergeCell ref="K349:K350"/>
    <mergeCell ref="K311:K314"/>
    <mergeCell ref="K320:K323"/>
    <mergeCell ref="D315:D316"/>
    <mergeCell ref="K303:K306"/>
    <mergeCell ref="C347:C348"/>
    <mergeCell ref="A317:A342"/>
    <mergeCell ref="A345:A346"/>
    <mergeCell ref="I123:I126"/>
    <mergeCell ref="J359:J362"/>
    <mergeCell ref="J343:J344"/>
    <mergeCell ref="J328:J331"/>
    <mergeCell ref="J292:J294"/>
    <mergeCell ref="I286:I288"/>
    <mergeCell ref="B159:B166"/>
    <mergeCell ref="E159:E166"/>
    <mergeCell ref="I163:I166"/>
    <mergeCell ref="I159:I162"/>
    <mergeCell ref="J159:J162"/>
    <mergeCell ref="D157:D158"/>
    <mergeCell ref="H157:H158"/>
    <mergeCell ref="I157:I158"/>
    <mergeCell ref="J157:J158"/>
    <mergeCell ref="D159:D166"/>
    <mergeCell ref="C159:C166"/>
    <mergeCell ref="I140:I142"/>
    <mergeCell ref="J140:J142"/>
    <mergeCell ref="I153:I154"/>
    <mergeCell ref="J153:J154"/>
    <mergeCell ref="K140:K142"/>
    <mergeCell ref="K153:K154"/>
    <mergeCell ref="A315:A316"/>
    <mergeCell ref="C315:C316"/>
    <mergeCell ref="B359:B362"/>
    <mergeCell ref="D359:D362"/>
    <mergeCell ref="D347:D348"/>
    <mergeCell ref="B347:B348"/>
    <mergeCell ref="D349:D350"/>
    <mergeCell ref="B349:B350"/>
    <mergeCell ref="B351:B354"/>
    <mergeCell ref="D351:D354"/>
    <mergeCell ref="D343:D344"/>
    <mergeCell ref="B343:B344"/>
    <mergeCell ref="B345:B346"/>
    <mergeCell ref="D345:D346"/>
    <mergeCell ref="C351:C354"/>
    <mergeCell ref="A349:A350"/>
    <mergeCell ref="C349:C350"/>
    <mergeCell ref="A351:A354"/>
    <mergeCell ref="A347:A348"/>
    <mergeCell ref="B317:B342"/>
    <mergeCell ref="A1:K1"/>
    <mergeCell ref="A2:K2"/>
    <mergeCell ref="A3:K3"/>
    <mergeCell ref="A4:K4"/>
    <mergeCell ref="A7:K7"/>
    <mergeCell ref="A8:K8"/>
    <mergeCell ref="D10:D16"/>
    <mergeCell ref="K343:K344"/>
    <mergeCell ref="A343:A344"/>
    <mergeCell ref="C343:C344"/>
    <mergeCell ref="E343:E344"/>
    <mergeCell ref="F343:F344"/>
    <mergeCell ref="G343:G344"/>
    <mergeCell ref="H343:H344"/>
    <mergeCell ref="C317:C342"/>
    <mergeCell ref="J338:J342"/>
    <mergeCell ref="K88:K91"/>
    <mergeCell ref="C153:C154"/>
    <mergeCell ref="K307:K310"/>
    <mergeCell ref="K100:K102"/>
    <mergeCell ref="K127:K130"/>
    <mergeCell ref="K92:K95"/>
    <mergeCell ref="J96:J99"/>
    <mergeCell ref="K96:K99"/>
    <mergeCell ref="E359:E362"/>
    <mergeCell ref="F359:F362"/>
    <mergeCell ref="H359:H362"/>
    <mergeCell ref="I359:I362"/>
    <mergeCell ref="J351:J354"/>
    <mergeCell ref="K351:K354"/>
    <mergeCell ref="A355:A358"/>
    <mergeCell ref="C355:C358"/>
    <mergeCell ref="E355:E358"/>
    <mergeCell ref="F355:F358"/>
    <mergeCell ref="H355:H358"/>
    <mergeCell ref="I355:I358"/>
    <mergeCell ref="J355:J358"/>
    <mergeCell ref="K355:K358"/>
    <mergeCell ref="A359:A362"/>
    <mergeCell ref="C359:C362"/>
    <mergeCell ref="G349:G350"/>
    <mergeCell ref="H349:H350"/>
    <mergeCell ref="G347:G348"/>
    <mergeCell ref="E351:E354"/>
    <mergeCell ref="F351:F354"/>
    <mergeCell ref="B355:B358"/>
    <mergeCell ref="D355:D358"/>
    <mergeCell ref="H351:H354"/>
    <mergeCell ref="E349:E350"/>
    <mergeCell ref="F349:F350"/>
    <mergeCell ref="K324:K327"/>
    <mergeCell ref="K328:K331"/>
    <mergeCell ref="H347:H348"/>
    <mergeCell ref="I347:I348"/>
    <mergeCell ref="J347:J348"/>
    <mergeCell ref="C345:C346"/>
    <mergeCell ref="E345:E346"/>
    <mergeCell ref="F345:F346"/>
    <mergeCell ref="G345:G346"/>
    <mergeCell ref="H345:H346"/>
    <mergeCell ref="I345:I346"/>
    <mergeCell ref="F317:F342"/>
    <mergeCell ref="G317:G342"/>
    <mergeCell ref="H317:H319"/>
    <mergeCell ref="I317:I319"/>
    <mergeCell ref="I328:I331"/>
    <mergeCell ref="I338:I342"/>
    <mergeCell ref="I333:I337"/>
    <mergeCell ref="E317:E342"/>
    <mergeCell ref="D317:D342"/>
    <mergeCell ref="E347:E348"/>
    <mergeCell ref="F347:F348"/>
    <mergeCell ref="I324:I327"/>
    <mergeCell ref="J324:J327"/>
    <mergeCell ref="E315:E316"/>
    <mergeCell ref="F315:F316"/>
    <mergeCell ref="G315:G316"/>
    <mergeCell ref="H315:H316"/>
    <mergeCell ref="I315:I316"/>
    <mergeCell ref="A307:A310"/>
    <mergeCell ref="F307:F310"/>
    <mergeCell ref="G307:G310"/>
    <mergeCell ref="H307:H310"/>
    <mergeCell ref="I307:I310"/>
    <mergeCell ref="B307:B310"/>
    <mergeCell ref="D307:D310"/>
    <mergeCell ref="C307:C310"/>
    <mergeCell ref="A311:A314"/>
    <mergeCell ref="C311:C314"/>
    <mergeCell ref="E311:E314"/>
    <mergeCell ref="F311:F314"/>
    <mergeCell ref="G311:G314"/>
    <mergeCell ref="H311:H314"/>
    <mergeCell ref="I311:I314"/>
    <mergeCell ref="E307:E310"/>
    <mergeCell ref="D311:D314"/>
    <mergeCell ref="B311:B314"/>
    <mergeCell ref="B315:B316"/>
    <mergeCell ref="A303:A306"/>
    <mergeCell ref="C303:C306"/>
    <mergeCell ref="E303:E306"/>
    <mergeCell ref="F303:F306"/>
    <mergeCell ref="G303:G306"/>
    <mergeCell ref="H303:H306"/>
    <mergeCell ref="I303:I306"/>
    <mergeCell ref="J303:J306"/>
    <mergeCell ref="A295:A296"/>
    <mergeCell ref="A300:A302"/>
    <mergeCell ref="C300:C302"/>
    <mergeCell ref="D303:D306"/>
    <mergeCell ref="B303:B306"/>
    <mergeCell ref="B295:B296"/>
    <mergeCell ref="E300:E302"/>
    <mergeCell ref="F300:F302"/>
    <mergeCell ref="G300:G302"/>
    <mergeCell ref="H300:H302"/>
    <mergeCell ref="I300:I302"/>
    <mergeCell ref="J300:J302"/>
    <mergeCell ref="B300:B302"/>
    <mergeCell ref="H286:H288"/>
    <mergeCell ref="K286:K288"/>
    <mergeCell ref="H289:H291"/>
    <mergeCell ref="J286:J288"/>
    <mergeCell ref="D300:D302"/>
    <mergeCell ref="C295:C296"/>
    <mergeCell ref="E295:E296"/>
    <mergeCell ref="F295:F296"/>
    <mergeCell ref="G295:G296"/>
    <mergeCell ref="H295:H296"/>
    <mergeCell ref="I295:I296"/>
    <mergeCell ref="J295:J296"/>
    <mergeCell ref="I289:I291"/>
    <mergeCell ref="J289:J291"/>
    <mergeCell ref="K295:K296"/>
    <mergeCell ref="D295:D296"/>
    <mergeCell ref="D292:D294"/>
    <mergeCell ref="K292:K294"/>
    <mergeCell ref="K300:K302"/>
    <mergeCell ref="K289:K291"/>
    <mergeCell ref="A292:A294"/>
    <mergeCell ref="C292:C294"/>
    <mergeCell ref="E292:E294"/>
    <mergeCell ref="F292:F294"/>
    <mergeCell ref="G292:G294"/>
    <mergeCell ref="H292:H294"/>
    <mergeCell ref="I292:I294"/>
    <mergeCell ref="D289:D291"/>
    <mergeCell ref="B289:B291"/>
    <mergeCell ref="A289:A291"/>
    <mergeCell ref="C289:C291"/>
    <mergeCell ref="E289:E291"/>
    <mergeCell ref="F289:F291"/>
    <mergeCell ref="G289:G291"/>
    <mergeCell ref="B292:B294"/>
    <mergeCell ref="A286:A288"/>
    <mergeCell ref="C286:C288"/>
    <mergeCell ref="E286:E288"/>
    <mergeCell ref="F286:F288"/>
    <mergeCell ref="G286:G288"/>
    <mergeCell ref="A265:A285"/>
    <mergeCell ref="C265:C285"/>
    <mergeCell ref="E265:E285"/>
    <mergeCell ref="F265:F285"/>
    <mergeCell ref="G265:G285"/>
    <mergeCell ref="B286:B288"/>
    <mergeCell ref="D286:D288"/>
    <mergeCell ref="I278:I281"/>
    <mergeCell ref="B265:B285"/>
    <mergeCell ref="D265:D285"/>
    <mergeCell ref="K278:K281"/>
    <mergeCell ref="I282:I285"/>
    <mergeCell ref="J282:J285"/>
    <mergeCell ref="K282:K285"/>
    <mergeCell ref="J266:J269"/>
    <mergeCell ref="K266:K269"/>
    <mergeCell ref="I270:I273"/>
    <mergeCell ref="J270:J273"/>
    <mergeCell ref="K270:K273"/>
    <mergeCell ref="I274:I277"/>
    <mergeCell ref="J274:J277"/>
    <mergeCell ref="K274:K277"/>
    <mergeCell ref="J278:J281"/>
    <mergeCell ref="I266:I269"/>
    <mergeCell ref="K257:K260"/>
    <mergeCell ref="A261:A264"/>
    <mergeCell ref="C261:C264"/>
    <mergeCell ref="E261:E264"/>
    <mergeCell ref="F261:F264"/>
    <mergeCell ref="G261:G264"/>
    <mergeCell ref="H261:H264"/>
    <mergeCell ref="I261:I264"/>
    <mergeCell ref="J261:J264"/>
    <mergeCell ref="K261:K264"/>
    <mergeCell ref="A257:A260"/>
    <mergeCell ref="C257:C260"/>
    <mergeCell ref="E257:E260"/>
    <mergeCell ref="F257:F260"/>
    <mergeCell ref="G257:G260"/>
    <mergeCell ref="H257:H260"/>
    <mergeCell ref="I257:I260"/>
    <mergeCell ref="J257:J260"/>
    <mergeCell ref="B257:B260"/>
    <mergeCell ref="D257:D260"/>
    <mergeCell ref="D261:D264"/>
    <mergeCell ref="B261:B264"/>
    <mergeCell ref="I249:I252"/>
    <mergeCell ref="J249:J252"/>
    <mergeCell ref="K249:K252"/>
    <mergeCell ref="A253:A256"/>
    <mergeCell ref="C253:C256"/>
    <mergeCell ref="E253:E256"/>
    <mergeCell ref="F253:F256"/>
    <mergeCell ref="G253:G256"/>
    <mergeCell ref="H253:H256"/>
    <mergeCell ref="I253:I256"/>
    <mergeCell ref="A249:A252"/>
    <mergeCell ref="C249:C252"/>
    <mergeCell ref="E249:E252"/>
    <mergeCell ref="F249:F252"/>
    <mergeCell ref="G249:G252"/>
    <mergeCell ref="H249:H252"/>
    <mergeCell ref="D249:D252"/>
    <mergeCell ref="B249:B252"/>
    <mergeCell ref="J253:J256"/>
    <mergeCell ref="K253:K256"/>
    <mergeCell ref="B253:B256"/>
    <mergeCell ref="D253:D256"/>
    <mergeCell ref="K244:K246"/>
    <mergeCell ref="A247:A248"/>
    <mergeCell ref="C247:C248"/>
    <mergeCell ref="E247:E248"/>
    <mergeCell ref="F247:F248"/>
    <mergeCell ref="G247:G248"/>
    <mergeCell ref="H247:H248"/>
    <mergeCell ref="I247:I248"/>
    <mergeCell ref="J247:J248"/>
    <mergeCell ref="K247:K248"/>
    <mergeCell ref="A244:A246"/>
    <mergeCell ref="C244:C246"/>
    <mergeCell ref="E244:E246"/>
    <mergeCell ref="F244:F246"/>
    <mergeCell ref="G244:G246"/>
    <mergeCell ref="H244:H246"/>
    <mergeCell ref="I244:I246"/>
    <mergeCell ref="J244:J246"/>
    <mergeCell ref="B244:B246"/>
    <mergeCell ref="D244:D246"/>
    <mergeCell ref="D247:D248"/>
    <mergeCell ref="B247:B248"/>
    <mergeCell ref="I238:I240"/>
    <mergeCell ref="J238:J240"/>
    <mergeCell ref="K238:K240"/>
    <mergeCell ref="A241:A243"/>
    <mergeCell ref="C241:C243"/>
    <mergeCell ref="E241:E243"/>
    <mergeCell ref="F241:F243"/>
    <mergeCell ref="G241:G243"/>
    <mergeCell ref="H241:H243"/>
    <mergeCell ref="I241:I243"/>
    <mergeCell ref="A238:A240"/>
    <mergeCell ref="C238:C240"/>
    <mergeCell ref="E238:E240"/>
    <mergeCell ref="F238:F240"/>
    <mergeCell ref="G238:G240"/>
    <mergeCell ref="H238:H240"/>
    <mergeCell ref="B238:B240"/>
    <mergeCell ref="D238:D240"/>
    <mergeCell ref="J241:J243"/>
    <mergeCell ref="K241:K243"/>
    <mergeCell ref="B241:B243"/>
    <mergeCell ref="D241:D243"/>
    <mergeCell ref="B226:B230"/>
    <mergeCell ref="K231:K235"/>
    <mergeCell ref="A236:A237"/>
    <mergeCell ref="C236:C237"/>
    <mergeCell ref="E236:E237"/>
    <mergeCell ref="F236:F237"/>
    <mergeCell ref="G236:G237"/>
    <mergeCell ref="H236:H237"/>
    <mergeCell ref="I236:I237"/>
    <mergeCell ref="J236:J237"/>
    <mergeCell ref="K236:K237"/>
    <mergeCell ref="A231:A235"/>
    <mergeCell ref="C231:C235"/>
    <mergeCell ref="E231:E235"/>
    <mergeCell ref="F231:F235"/>
    <mergeCell ref="G231:G235"/>
    <mergeCell ref="H231:H235"/>
    <mergeCell ref="I231:I235"/>
    <mergeCell ref="J231:J235"/>
    <mergeCell ref="B231:B235"/>
    <mergeCell ref="D231:D235"/>
    <mergeCell ref="D236:D237"/>
    <mergeCell ref="B236:B237"/>
    <mergeCell ref="D212:D215"/>
    <mergeCell ref="A208:A211"/>
    <mergeCell ref="C208:C211"/>
    <mergeCell ref="I221:I225"/>
    <mergeCell ref="J221:J225"/>
    <mergeCell ref="K221:K225"/>
    <mergeCell ref="A226:A230"/>
    <mergeCell ref="C226:C230"/>
    <mergeCell ref="E226:E230"/>
    <mergeCell ref="F226:F230"/>
    <mergeCell ref="G226:G230"/>
    <mergeCell ref="H226:H230"/>
    <mergeCell ref="I226:I230"/>
    <mergeCell ref="A221:A225"/>
    <mergeCell ref="C221:C225"/>
    <mergeCell ref="E221:E225"/>
    <mergeCell ref="F221:F225"/>
    <mergeCell ref="G221:G225"/>
    <mergeCell ref="H221:H225"/>
    <mergeCell ref="D221:D225"/>
    <mergeCell ref="B221:B225"/>
    <mergeCell ref="J226:J230"/>
    <mergeCell ref="K226:K230"/>
    <mergeCell ref="D226:D230"/>
    <mergeCell ref="J204:J207"/>
    <mergeCell ref="K204:K207"/>
    <mergeCell ref="I200:I203"/>
    <mergeCell ref="A216:A220"/>
    <mergeCell ref="C216:C220"/>
    <mergeCell ref="E216:E220"/>
    <mergeCell ref="I216:I220"/>
    <mergeCell ref="J216:J220"/>
    <mergeCell ref="K216:K220"/>
    <mergeCell ref="B216:B220"/>
    <mergeCell ref="D216:D220"/>
    <mergeCell ref="K208:K211"/>
    <mergeCell ref="A212:A215"/>
    <mergeCell ref="C212:C215"/>
    <mergeCell ref="E212:E215"/>
    <mergeCell ref="F212:F215"/>
    <mergeCell ref="G212:G215"/>
    <mergeCell ref="H212:H215"/>
    <mergeCell ref="I212:I215"/>
    <mergeCell ref="J212:J215"/>
    <mergeCell ref="K212:K215"/>
    <mergeCell ref="B208:B211"/>
    <mergeCell ref="D208:D211"/>
    <mergeCell ref="B212:B215"/>
    <mergeCell ref="A204:A207"/>
    <mergeCell ref="C204:C207"/>
    <mergeCell ref="E204:E207"/>
    <mergeCell ref="F204:F207"/>
    <mergeCell ref="G204:G207"/>
    <mergeCell ref="H204:H207"/>
    <mergeCell ref="I204:I207"/>
    <mergeCell ref="A196:A199"/>
    <mergeCell ref="C196:C199"/>
    <mergeCell ref="E196:E199"/>
    <mergeCell ref="F196:F199"/>
    <mergeCell ref="G196:G199"/>
    <mergeCell ref="H196:H199"/>
    <mergeCell ref="B196:B199"/>
    <mergeCell ref="D196:D199"/>
    <mergeCell ref="B204:B207"/>
    <mergeCell ref="D204:D207"/>
    <mergeCell ref="E208:E211"/>
    <mergeCell ref="F208:F211"/>
    <mergeCell ref="G208:G211"/>
    <mergeCell ref="H208:H211"/>
    <mergeCell ref="I208:I211"/>
    <mergeCell ref="J208:J211"/>
    <mergeCell ref="A192:A195"/>
    <mergeCell ref="C192:C195"/>
    <mergeCell ref="E192:E195"/>
    <mergeCell ref="F192:F195"/>
    <mergeCell ref="G192:G195"/>
    <mergeCell ref="H192:H195"/>
    <mergeCell ref="I192:I195"/>
    <mergeCell ref="J192:J195"/>
    <mergeCell ref="I196:I199"/>
    <mergeCell ref="J196:J199"/>
    <mergeCell ref="A200:A203"/>
    <mergeCell ref="C200:C203"/>
    <mergeCell ref="B200:B203"/>
    <mergeCell ref="D200:D203"/>
    <mergeCell ref="E200:E203"/>
    <mergeCell ref="F200:F203"/>
    <mergeCell ref="G200:G203"/>
    <mergeCell ref="H200:H203"/>
    <mergeCell ref="B192:B195"/>
    <mergeCell ref="D192:D195"/>
    <mergeCell ref="I181:I182"/>
    <mergeCell ref="J181:J182"/>
    <mergeCell ref="K181:K182"/>
    <mergeCell ref="A183:A191"/>
    <mergeCell ref="C183:C191"/>
    <mergeCell ref="E183:E191"/>
    <mergeCell ref="I184:I187"/>
    <mergeCell ref="J184:J187"/>
    <mergeCell ref="K184:K187"/>
    <mergeCell ref="I188:I191"/>
    <mergeCell ref="A181:A182"/>
    <mergeCell ref="C181:C182"/>
    <mergeCell ref="E181:E182"/>
    <mergeCell ref="F181:F182"/>
    <mergeCell ref="G181:G182"/>
    <mergeCell ref="H181:H182"/>
    <mergeCell ref="D181:D182"/>
    <mergeCell ref="B181:B182"/>
    <mergeCell ref="J188:J191"/>
    <mergeCell ref="K188:K191"/>
    <mergeCell ref="B183:B191"/>
    <mergeCell ref="B179:B180"/>
    <mergeCell ref="D179:D180"/>
    <mergeCell ref="D183:D191"/>
    <mergeCell ref="A179:A180"/>
    <mergeCell ref="C179:C180"/>
    <mergeCell ref="E179:E180"/>
    <mergeCell ref="F179:F180"/>
    <mergeCell ref="G179:G180"/>
    <mergeCell ref="H179:H180"/>
    <mergeCell ref="A159:A166"/>
    <mergeCell ref="F167:F170"/>
    <mergeCell ref="G167:G170"/>
    <mergeCell ref="H167:H170"/>
    <mergeCell ref="B167:B170"/>
    <mergeCell ref="B171:B174"/>
    <mergeCell ref="D171:D174"/>
    <mergeCell ref="D167:D170"/>
    <mergeCell ref="A171:A174"/>
    <mergeCell ref="C171:C174"/>
    <mergeCell ref="E171:E174"/>
    <mergeCell ref="F171:F174"/>
    <mergeCell ref="G171:G174"/>
    <mergeCell ref="H171:H174"/>
    <mergeCell ref="C167:C170"/>
    <mergeCell ref="E167:E170"/>
    <mergeCell ref="A167:A170"/>
    <mergeCell ref="A175:A178"/>
    <mergeCell ref="C175:C178"/>
    <mergeCell ref="E175:E178"/>
    <mergeCell ref="F175:F178"/>
    <mergeCell ref="G175:G178"/>
    <mergeCell ref="H175:H178"/>
    <mergeCell ref="I175:I178"/>
    <mergeCell ref="B175:B178"/>
    <mergeCell ref="D175:D178"/>
    <mergeCell ref="A140:A142"/>
    <mergeCell ref="C140:C142"/>
    <mergeCell ref="E140:E142"/>
    <mergeCell ref="F140:F142"/>
    <mergeCell ref="G140:G142"/>
    <mergeCell ref="H140:H142"/>
    <mergeCell ref="B140:B142"/>
    <mergeCell ref="E157:E158"/>
    <mergeCell ref="F157:F158"/>
    <mergeCell ref="G157:G158"/>
    <mergeCell ref="A157:A158"/>
    <mergeCell ref="E147:E152"/>
    <mergeCell ref="F147:F148"/>
    <mergeCell ref="F151:F152"/>
    <mergeCell ref="G151:G152"/>
    <mergeCell ref="G147:G148"/>
    <mergeCell ref="B147:B152"/>
    <mergeCell ref="B157:B158"/>
    <mergeCell ref="A153:A154"/>
    <mergeCell ref="A147:A152"/>
    <mergeCell ref="C157:C158"/>
    <mergeCell ref="C147:C152"/>
    <mergeCell ref="B153:B154"/>
    <mergeCell ref="H153:H154"/>
    <mergeCell ref="J131:J133"/>
    <mergeCell ref="K131:K133"/>
    <mergeCell ref="A134:A136"/>
    <mergeCell ref="C134:C136"/>
    <mergeCell ref="D134:D136"/>
    <mergeCell ref="E134:E136"/>
    <mergeCell ref="F134:F136"/>
    <mergeCell ref="G134:G136"/>
    <mergeCell ref="A131:A133"/>
    <mergeCell ref="E131:E133"/>
    <mergeCell ref="F131:F133"/>
    <mergeCell ref="G131:G133"/>
    <mergeCell ref="B131:B133"/>
    <mergeCell ref="B134:B136"/>
    <mergeCell ref="C131:C133"/>
    <mergeCell ref="K134:K136"/>
    <mergeCell ref="I134:I136"/>
    <mergeCell ref="J134:J136"/>
    <mergeCell ref="I96:I99"/>
    <mergeCell ref="A100:A130"/>
    <mergeCell ref="C100:C130"/>
    <mergeCell ref="D100:D130"/>
    <mergeCell ref="E100:E130"/>
    <mergeCell ref="H100:H102"/>
    <mergeCell ref="I100:I102"/>
    <mergeCell ref="A137:A139"/>
    <mergeCell ref="C137:C139"/>
    <mergeCell ref="D137:D139"/>
    <mergeCell ref="E137:E139"/>
    <mergeCell ref="F137:F139"/>
    <mergeCell ref="G137:G139"/>
    <mergeCell ref="H137:H139"/>
    <mergeCell ref="I137:I139"/>
    <mergeCell ref="B137:B139"/>
    <mergeCell ref="H131:H133"/>
    <mergeCell ref="I131:I133"/>
    <mergeCell ref="J85:J87"/>
    <mergeCell ref="D85:D87"/>
    <mergeCell ref="B85:B87"/>
    <mergeCell ref="J100:J102"/>
    <mergeCell ref="I127:I130"/>
    <mergeCell ref="J127:J130"/>
    <mergeCell ref="I111:I114"/>
    <mergeCell ref="B100:B130"/>
    <mergeCell ref="J111:J114"/>
    <mergeCell ref="C88:C91"/>
    <mergeCell ref="E88:E91"/>
    <mergeCell ref="F88:F91"/>
    <mergeCell ref="G88:G91"/>
    <mergeCell ref="H88:H91"/>
    <mergeCell ref="I88:I91"/>
    <mergeCell ref="J88:J91"/>
    <mergeCell ref="B88:B91"/>
    <mergeCell ref="D88:D91"/>
    <mergeCell ref="I92:I95"/>
    <mergeCell ref="J92:J95"/>
    <mergeCell ref="I119:I122"/>
    <mergeCell ref="C96:C99"/>
    <mergeCell ref="E96:E99"/>
    <mergeCell ref="F96:F99"/>
    <mergeCell ref="A92:A95"/>
    <mergeCell ref="C92:C95"/>
    <mergeCell ref="E92:E95"/>
    <mergeCell ref="F92:F95"/>
    <mergeCell ref="G92:G95"/>
    <mergeCell ref="H92:H95"/>
    <mergeCell ref="B92:B95"/>
    <mergeCell ref="D92:D95"/>
    <mergeCell ref="B96:B99"/>
    <mergeCell ref="D96:D99"/>
    <mergeCell ref="A96:A99"/>
    <mergeCell ref="G96:G99"/>
    <mergeCell ref="H96:H99"/>
    <mergeCell ref="A88:A91"/>
    <mergeCell ref="G82:G84"/>
    <mergeCell ref="H82:H84"/>
    <mergeCell ref="I82:I84"/>
    <mergeCell ref="A79:A81"/>
    <mergeCell ref="C79:C81"/>
    <mergeCell ref="E79:E81"/>
    <mergeCell ref="F79:F81"/>
    <mergeCell ref="G79:G81"/>
    <mergeCell ref="H79:H81"/>
    <mergeCell ref="B79:B81"/>
    <mergeCell ref="D79:D81"/>
    <mergeCell ref="I79:I81"/>
    <mergeCell ref="D82:D84"/>
    <mergeCell ref="B82:B84"/>
    <mergeCell ref="A85:A87"/>
    <mergeCell ref="C85:C87"/>
    <mergeCell ref="E85:E87"/>
    <mergeCell ref="F85:F87"/>
    <mergeCell ref="G85:G87"/>
    <mergeCell ref="H85:H87"/>
    <mergeCell ref="I85:I87"/>
    <mergeCell ref="A82:A84"/>
    <mergeCell ref="J82:J84"/>
    <mergeCell ref="K82:K84"/>
    <mergeCell ref="J70:J72"/>
    <mergeCell ref="K70:K72"/>
    <mergeCell ref="A73:A75"/>
    <mergeCell ref="C73:C75"/>
    <mergeCell ref="E73:E75"/>
    <mergeCell ref="F73:F75"/>
    <mergeCell ref="G73:G75"/>
    <mergeCell ref="H73:H75"/>
    <mergeCell ref="I73:I75"/>
    <mergeCell ref="J73:J75"/>
    <mergeCell ref="K73:K75"/>
    <mergeCell ref="A70:A72"/>
    <mergeCell ref="C70:C72"/>
    <mergeCell ref="E70:E72"/>
    <mergeCell ref="F70:F72"/>
    <mergeCell ref="G70:G72"/>
    <mergeCell ref="H70:H72"/>
    <mergeCell ref="I70:I72"/>
    <mergeCell ref="A76:A78"/>
    <mergeCell ref="C76:C78"/>
    <mergeCell ref="E76:E78"/>
    <mergeCell ref="F76:F78"/>
    <mergeCell ref="H76:H78"/>
    <mergeCell ref="I76:I78"/>
    <mergeCell ref="J76:J78"/>
    <mergeCell ref="K76:K78"/>
    <mergeCell ref="B76:B78"/>
    <mergeCell ref="D76:D78"/>
    <mergeCell ref="G51:G52"/>
    <mergeCell ref="H51:H52"/>
    <mergeCell ref="I51:I52"/>
    <mergeCell ref="J51:J52"/>
    <mergeCell ref="K51:K52"/>
    <mergeCell ref="B53:B69"/>
    <mergeCell ref="D53:D69"/>
    <mergeCell ref="B70:B72"/>
    <mergeCell ref="B73:B75"/>
    <mergeCell ref="D73:D75"/>
    <mergeCell ref="D70:D72"/>
    <mergeCell ref="E51:E52"/>
    <mergeCell ref="F51:F52"/>
    <mergeCell ref="I66:I69"/>
    <mergeCell ref="J66:J69"/>
    <mergeCell ref="K66:K69"/>
    <mergeCell ref="K54:K57"/>
    <mergeCell ref="J58:J61"/>
    <mergeCell ref="K58:K61"/>
    <mergeCell ref="J62:J65"/>
    <mergeCell ref="K62:K65"/>
    <mergeCell ref="J54:J57"/>
    <mergeCell ref="J49:J50"/>
    <mergeCell ref="K49:K50"/>
    <mergeCell ref="I58:I61"/>
    <mergeCell ref="A53:A69"/>
    <mergeCell ref="C53:C69"/>
    <mergeCell ref="E53:E69"/>
    <mergeCell ref="I54:I57"/>
    <mergeCell ref="H49:H50"/>
    <mergeCell ref="I49:I50"/>
    <mergeCell ref="A51:A52"/>
    <mergeCell ref="B51:B52"/>
    <mergeCell ref="C51:C52"/>
    <mergeCell ref="D51:D52"/>
    <mergeCell ref="A49:A50"/>
    <mergeCell ref="I62:I65"/>
    <mergeCell ref="D49:D50"/>
    <mergeCell ref="E49:E50"/>
    <mergeCell ref="F49:F50"/>
    <mergeCell ref="B49:B50"/>
    <mergeCell ref="G49:G50"/>
    <mergeCell ref="H46:H48"/>
    <mergeCell ref="I46:I48"/>
    <mergeCell ref="A18:A19"/>
    <mergeCell ref="C18:C19"/>
    <mergeCell ref="D18:D19"/>
    <mergeCell ref="E18:E19"/>
    <mergeCell ref="F18:F19"/>
    <mergeCell ref="G18:G19"/>
    <mergeCell ref="B18:B19"/>
    <mergeCell ref="G46:G48"/>
    <mergeCell ref="A24:A45"/>
    <mergeCell ref="C24:C45"/>
    <mergeCell ref="D24:D45"/>
    <mergeCell ref="E24:E45"/>
    <mergeCell ref="B46:B48"/>
    <mergeCell ref="B24:B45"/>
    <mergeCell ref="F22:F23"/>
    <mergeCell ref="G22:G23"/>
    <mergeCell ref="D22:D23"/>
    <mergeCell ref="D20:D21"/>
    <mergeCell ref="A46:A48"/>
    <mergeCell ref="D46:D48"/>
    <mergeCell ref="E46:E48"/>
    <mergeCell ref="F46:F48"/>
    <mergeCell ref="J46:J48"/>
    <mergeCell ref="K46:K48"/>
    <mergeCell ref="I25:I29"/>
    <mergeCell ref="J25:J29"/>
    <mergeCell ref="K25:K29"/>
    <mergeCell ref="I30:I33"/>
    <mergeCell ref="J30:J33"/>
    <mergeCell ref="K30:K33"/>
    <mergeCell ref="I42:I45"/>
    <mergeCell ref="J42:J45"/>
    <mergeCell ref="K42:K45"/>
    <mergeCell ref="I34:I37"/>
    <mergeCell ref="I38:I41"/>
    <mergeCell ref="J34:J37"/>
    <mergeCell ref="J38:J41"/>
    <mergeCell ref="K34:K37"/>
    <mergeCell ref="K38:K41"/>
    <mergeCell ref="I13:I16"/>
    <mergeCell ref="H20:H21"/>
    <mergeCell ref="I20:I21"/>
    <mergeCell ref="J13:J16"/>
    <mergeCell ref="K13:K16"/>
    <mergeCell ref="I10:K12"/>
    <mergeCell ref="A10:A16"/>
    <mergeCell ref="C10:C16"/>
    <mergeCell ref="E10:E16"/>
    <mergeCell ref="F10:F16"/>
    <mergeCell ref="G10:G16"/>
    <mergeCell ref="H10:H12"/>
    <mergeCell ref="B10:B16"/>
    <mergeCell ref="H18:H19"/>
    <mergeCell ref="I18:I19"/>
    <mergeCell ref="A20:A21"/>
    <mergeCell ref="B20:B21"/>
    <mergeCell ref="C20:C21"/>
    <mergeCell ref="E20:E21"/>
    <mergeCell ref="F20:F21"/>
    <mergeCell ref="G20:G21"/>
    <mergeCell ref="K22:K23"/>
    <mergeCell ref="K20:K21"/>
    <mergeCell ref="J18:J19"/>
    <mergeCell ref="K18:K19"/>
    <mergeCell ref="J20:J21"/>
    <mergeCell ref="A22:A23"/>
    <mergeCell ref="B22:B23"/>
    <mergeCell ref="C22:C23"/>
    <mergeCell ref="E22:E23"/>
    <mergeCell ref="H22:H23"/>
    <mergeCell ref="I22:I23"/>
    <mergeCell ref="J22:J23"/>
    <mergeCell ref="C46:C48"/>
    <mergeCell ref="C82:C84"/>
    <mergeCell ref="E82:E84"/>
    <mergeCell ref="F82:F84"/>
    <mergeCell ref="C49:C50"/>
    <mergeCell ref="G76:G78"/>
    <mergeCell ref="D140:D142"/>
    <mergeCell ref="D153:D154"/>
    <mergeCell ref="E153:E154"/>
    <mergeCell ref="F153:F154"/>
    <mergeCell ref="G153:G154"/>
    <mergeCell ref="F149:F150"/>
    <mergeCell ref="G149:G150"/>
    <mergeCell ref="J200:J203"/>
    <mergeCell ref="K200:K203"/>
    <mergeCell ref="J171:J174"/>
    <mergeCell ref="K171:K174"/>
    <mergeCell ref="K163:K166"/>
    <mergeCell ref="K175:K178"/>
    <mergeCell ref="K157:K158"/>
    <mergeCell ref="I167:I170"/>
    <mergeCell ref="J167:J170"/>
    <mergeCell ref="K167:K170"/>
    <mergeCell ref="K159:K162"/>
    <mergeCell ref="J163:J166"/>
    <mergeCell ref="J175:J178"/>
    <mergeCell ref="I171:I174"/>
    <mergeCell ref="K179:K180"/>
    <mergeCell ref="I179:I180"/>
    <mergeCell ref="J179:J180"/>
    <mergeCell ref="K192:K195"/>
    <mergeCell ref="K196:K199"/>
  </mergeCells>
  <printOptions horizontalCentered="1"/>
  <pageMargins left="0.31496062992125984" right="0.31496062992125984" top="0.35433070866141736" bottom="0.35433070866141736" header="0" footer="0"/>
  <pageSetup paperSize="9" scale="74" fitToHeight="0" orientation="landscape" r:id="rId1"/>
  <headerFooter>
    <oddHeader>&amp;CСтраница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Борзосекова</dc:creator>
  <cp:lastModifiedBy>Желудева А.И.</cp:lastModifiedBy>
  <cp:lastPrinted>2021-01-25T14:37:36Z</cp:lastPrinted>
  <dcterms:created xsi:type="dcterms:W3CDTF">2020-01-27T09:18:21Z</dcterms:created>
  <dcterms:modified xsi:type="dcterms:W3CDTF">2021-02-08T08:40:51Z</dcterms:modified>
</cp:coreProperties>
</file>